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Y:\Аудит закупок\ЭАМ услуги охраны\ЭАМ\Приложения и отчет. Стрелец\"/>
    </mc:Choice>
  </mc:AlternateContent>
  <xr:revisionPtr revIDLastSave="0" documentId="13_ncr:1_{0F035C94-4C09-40B7-9BAE-94125FF4BB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Лист1!$B$5:$V$123</definedName>
    <definedName name="_xlnm.Print_Area" localSheetId="0">Лист1!$A$1:$V$126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3" i="1" l="1"/>
  <c r="Q123" i="1"/>
  <c r="S122" i="1"/>
  <c r="S121" i="1"/>
  <c r="S123" i="1" l="1"/>
  <c r="R119" i="1"/>
  <c r="Q119" i="1"/>
  <c r="S118" i="1"/>
  <c r="S117" i="1"/>
  <c r="S116" i="1"/>
  <c r="R115" i="1"/>
  <c r="Q115" i="1"/>
  <c r="S114" i="1"/>
  <c r="S113" i="1"/>
  <c r="S112" i="1"/>
  <c r="S111" i="1"/>
  <c r="S110" i="1"/>
  <c r="R108" i="1"/>
  <c r="R109" i="1" s="1"/>
  <c r="Q108" i="1"/>
  <c r="Q109" i="1" s="1"/>
  <c r="S107" i="1"/>
  <c r="S106" i="1"/>
  <c r="S105" i="1"/>
  <c r="S104" i="1"/>
  <c r="S103" i="1"/>
  <c r="S102" i="1"/>
  <c r="S99" i="1"/>
  <c r="S98" i="1"/>
  <c r="S97" i="1"/>
  <c r="S96" i="1"/>
  <c r="S95" i="1"/>
  <c r="S94" i="1"/>
  <c r="R100" i="1"/>
  <c r="Q100" i="1"/>
  <c r="R93" i="1"/>
  <c r="Q93" i="1"/>
  <c r="S92" i="1"/>
  <c r="S91" i="1"/>
  <c r="S90" i="1"/>
  <c r="S89" i="1"/>
  <c r="S88" i="1"/>
  <c r="R86" i="1"/>
  <c r="Q86" i="1"/>
  <c r="S85" i="1"/>
  <c r="S84" i="1"/>
  <c r="S83" i="1"/>
  <c r="S82" i="1"/>
  <c r="R81" i="1"/>
  <c r="Q81" i="1"/>
  <c r="S80" i="1"/>
  <c r="S79" i="1"/>
  <c r="R101" i="1" l="1"/>
  <c r="S86" i="1"/>
  <c r="S119" i="1"/>
  <c r="R120" i="1"/>
  <c r="S81" i="1"/>
  <c r="S115" i="1"/>
  <c r="R87" i="1"/>
  <c r="Q120" i="1"/>
  <c r="Q101" i="1"/>
  <c r="S108" i="1"/>
  <c r="S109" i="1" s="1"/>
  <c r="Q87" i="1"/>
  <c r="S100" i="1"/>
  <c r="S93" i="1"/>
  <c r="S76" i="1"/>
  <c r="S75" i="1"/>
  <c r="S74" i="1"/>
  <c r="S73" i="1"/>
  <c r="R77" i="1"/>
  <c r="Q77" i="1"/>
  <c r="R72" i="1"/>
  <c r="Q72" i="1"/>
  <c r="S71" i="1"/>
  <c r="S70" i="1"/>
  <c r="S69" i="1"/>
  <c r="S68" i="1"/>
  <c r="R66" i="1"/>
  <c r="R67" i="1" s="1"/>
  <c r="Q66" i="1"/>
  <c r="Q67" i="1" s="1"/>
  <c r="S65" i="1"/>
  <c r="S64" i="1"/>
  <c r="S63" i="1"/>
  <c r="S62" i="1"/>
  <c r="S61" i="1"/>
  <c r="S60" i="1"/>
  <c r="S57" i="1"/>
  <c r="S56" i="1"/>
  <c r="R58" i="1"/>
  <c r="Q58" i="1"/>
  <c r="S54" i="1"/>
  <c r="S53" i="1"/>
  <c r="R55" i="1"/>
  <c r="Q55" i="1"/>
  <c r="S47" i="1"/>
  <c r="S46" i="1"/>
  <c r="S45" i="1"/>
  <c r="S43" i="1"/>
  <c r="S41" i="1"/>
  <c r="S49" i="1"/>
  <c r="R51" i="1"/>
  <c r="Q51" i="1"/>
  <c r="S42" i="1"/>
  <c r="S44" i="1"/>
  <c r="S50" i="1"/>
  <c r="R48" i="1"/>
  <c r="Q48" i="1"/>
  <c r="S87" i="1" l="1"/>
  <c r="R78" i="1"/>
  <c r="S58" i="1"/>
  <c r="S101" i="1"/>
  <c r="S120" i="1"/>
  <c r="S55" i="1"/>
  <c r="S72" i="1"/>
  <c r="Q78" i="1"/>
  <c r="S66" i="1"/>
  <c r="S67" i="1" s="1"/>
  <c r="S77" i="1"/>
  <c r="S78" i="1" s="1"/>
  <c r="Q59" i="1"/>
  <c r="R59" i="1"/>
  <c r="S51" i="1"/>
  <c r="R52" i="1"/>
  <c r="Q52" i="1"/>
  <c r="S48" i="1"/>
  <c r="R19" i="1"/>
  <c r="Q19" i="1"/>
  <c r="S16" i="1"/>
  <c r="S15" i="1"/>
  <c r="R39" i="1"/>
  <c r="Q39" i="1"/>
  <c r="S37" i="1"/>
  <c r="S36" i="1"/>
  <c r="S35" i="1"/>
  <c r="S38" i="1"/>
  <c r="R34" i="1"/>
  <c r="Q34" i="1"/>
  <c r="S31" i="1"/>
  <c r="S32" i="1"/>
  <c r="S33" i="1"/>
  <c r="S18" i="1"/>
  <c r="S17" i="1"/>
  <c r="S29" i="1"/>
  <c r="R29" i="1"/>
  <c r="Q29" i="1"/>
  <c r="R23" i="1"/>
  <c r="Q23" i="1"/>
  <c r="S22" i="1"/>
  <c r="S23" i="1" s="1"/>
  <c r="R13" i="1"/>
  <c r="Q13" i="1"/>
  <c r="R10" i="1"/>
  <c r="Q10" i="1"/>
  <c r="S59" i="1" l="1"/>
  <c r="S52" i="1"/>
  <c r="S19" i="1"/>
  <c r="Q30" i="1"/>
  <c r="Q40" i="1"/>
  <c r="S34" i="1"/>
  <c r="S39" i="1"/>
  <c r="R40" i="1"/>
  <c r="R30" i="1"/>
  <c r="S30" i="1"/>
  <c r="R14" i="1"/>
  <c r="Q14" i="1"/>
  <c r="S12" i="1"/>
  <c r="S11" i="1"/>
  <c r="S9" i="1"/>
  <c r="S8" i="1"/>
  <c r="S7" i="1"/>
  <c r="S6" i="1"/>
  <c r="S40" i="1" l="1"/>
  <c r="S13" i="1"/>
  <c r="S10" i="1"/>
  <c r="S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tc={A48F87F3-2B62-416A-AE61-25085CF13D77}</author>
  </authors>
  <commentList>
    <comment ref="T123" authorId="0" shapeId="0" xr:uid="{A48F87F3-2B62-416A-AE61-25085CF13D77}">
      <text>
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2 из 3 Антитеррор в 2025 году</t>
      </text>
    </comment>
  </commentList>
</comments>
</file>

<file path=xl/sharedStrings.xml><?xml version="1.0" encoding="utf-8"?>
<sst xmlns="http://schemas.openxmlformats.org/spreadsheetml/2006/main" count="967" uniqueCount="360">
  <si>
    <t>№ п/п</t>
  </si>
  <si>
    <t>Адрес охраняемого объекта</t>
  </si>
  <si>
    <t>Дата и номер извещения</t>
  </si>
  <si>
    <t>Способ определения поставщика</t>
  </si>
  <si>
    <t>Метод (порядок) определения и обоснования Н(М)ЦК и цены контракта, заключаемого с единственным поставщиком</t>
  </si>
  <si>
    <t>Количество поданых заявок (при конкурентом способе определении поставщика), наименования организаций и ИНН</t>
  </si>
  <si>
    <t>Количество допущенных заявок (при конкурентом способе определении поставщика), наименования организаций и ИНН</t>
  </si>
  <si>
    <t xml:space="preserve">Применение типового контракта на оказание охранных услуг, утвержденного приказом Росгвардии от 01.06.2020 № 149 (да/нет) </t>
  </si>
  <si>
    <t>Дата и номер контракта</t>
  </si>
  <si>
    <t>Срок оказания услуг охраны</t>
  </si>
  <si>
    <t>Предмет контракта (выставление поста охраны, технический мониторинг и т.д.)**</t>
  </si>
  <si>
    <t>Наименование исполнителя и ИНН</t>
  </si>
  <si>
    <t>да</t>
  </si>
  <si>
    <t>Услуги частной охраны (Выставление поста охраны)</t>
  </si>
  <si>
    <t>Экономия, тыс. рублей</t>
  </si>
  <si>
    <t>Всего по учреждению</t>
  </si>
  <si>
    <t>Учреждение</t>
  </si>
  <si>
    <t>Категория опасности объекта</t>
  </si>
  <si>
    <t>III</t>
  </si>
  <si>
    <t xml:space="preserve">Нарушение условий контракта </t>
  </si>
  <si>
    <t>Сумма начисленной неустойки, тыс. рублей</t>
  </si>
  <si>
    <t>Сумма оплаченной (взысканной в судебном порядке) неустойки по состоянию на 01.08.2025, тыс. рублей</t>
  </si>
  <si>
    <t>Электронный аукцион</t>
  </si>
  <si>
    <t>Электронный запрос котировок</t>
  </si>
  <si>
    <t>нет</t>
  </si>
  <si>
    <t>Единственный поставщик</t>
  </si>
  <si>
    <t>КГОБУ «Первомайская специальная (коррекционная) общеобразовательная школа-интернат»</t>
  </si>
  <si>
    <t>692641 Приморский край, Михайловский м.о., с. Первомайское, ул. Школьная 26</t>
  </si>
  <si>
    <t>метод сопостовимых рыночных цен и согласно Приказа № 45 Росгвардии</t>
  </si>
  <si>
    <t>c 01.01.24 по 29.02.24</t>
  </si>
  <si>
    <t>услуги по обеспечению физической охраны КГОБУ Первомайская КШИ</t>
  </si>
  <si>
    <t>ООО "ЧОП "Витязь-Восток"                              ИНН 2538073874</t>
  </si>
  <si>
    <t>с 01.03.24 по 14.04.24</t>
  </si>
  <si>
    <t>от 19.03.24 г. № 0820500000824001644</t>
  </si>
  <si>
    <t>с 15.04.24 по 09.09.24</t>
  </si>
  <si>
    <t>ООО Концерн безопасности " Собр" ИНН 2540112802</t>
  </si>
  <si>
    <t>с 02.09.24 по 31.12.24</t>
  </si>
  <si>
    <t>с 01.01.25 по 28.02.25</t>
  </si>
  <si>
    <t>от 14.02.25 г. № 0820500000825000503</t>
  </si>
  <si>
    <t>Открытый конкурс в электронной форме</t>
  </si>
  <si>
    <t>с 18.03.25 по 31.12.25</t>
  </si>
  <si>
    <t>29.12.2023 № 1-12/23</t>
  </si>
  <si>
    <t>01.03.2024 № 1-02/24</t>
  </si>
  <si>
    <t>09.04.2024 № 0565</t>
  </si>
  <si>
    <t>02.09.2024 № 1-09/24</t>
  </si>
  <si>
    <t>18.02.2025  № 1-12/24</t>
  </si>
  <si>
    <t>18.03.2025 № 0503</t>
  </si>
  <si>
    <t>1                                                               ООО "ЧОП "Витязь-Восток"   ИНН 2538073874</t>
  </si>
  <si>
    <t>3 ед.п., 1 э.а., всего за услуги охраны в 2024 году по 4 контрактам:</t>
  </si>
  <si>
    <t>1 ед.п., 1 от. кон., всего за услуги охраны в 2025 году по 2 контрактам:</t>
  </si>
  <si>
    <t>Приморский край, Шкотовский район, пгт.Шкотово, ул.Лазо д.3</t>
  </si>
  <si>
    <t>07.02.2024 №1</t>
  </si>
  <si>
    <t>с 01.01.2024 по 01.04.2024</t>
  </si>
  <si>
    <t>Оказание услуг по физической охране объекта</t>
  </si>
  <si>
    <t>01.04.2024 №2</t>
  </si>
  <si>
    <t>с 01.04.2024 по 01.07.2024</t>
  </si>
  <si>
    <t>10.04.2024 №0820500000824002232</t>
  </si>
  <si>
    <t>30.04.2024 №3-2024</t>
  </si>
  <si>
    <t>с 30.04.2024 по 31.12.2024</t>
  </si>
  <si>
    <t>Оказание услуг частной охраны (выставление поста охраны) объектов КГОБУ Шкотовская КШИ</t>
  </si>
  <si>
    <t>26.12.2024 №01</t>
  </si>
  <si>
    <t>с 01.01.2025 по 01.02.2025</t>
  </si>
  <si>
    <t>01.02.2025 №02</t>
  </si>
  <si>
    <t>с 01.02.2025 по 01.04.2025</t>
  </si>
  <si>
    <t>01.04.2025 №03</t>
  </si>
  <si>
    <t>с 01.04.2025 по 31.05.2025</t>
  </si>
  <si>
    <t>01.06.2025 №04</t>
  </si>
  <si>
    <t>с 01.06.2025 по 31.07.2025</t>
  </si>
  <si>
    <t>28.07.2025 №141-ФО/ЗЕВС</t>
  </si>
  <si>
    <t>с 01.08.2025 по 30.09.2025</t>
  </si>
  <si>
    <t>Охрана зданий</t>
  </si>
  <si>
    <t>ООО  "Охранное агенство "Зевс" " (6501309094)</t>
  </si>
  <si>
    <t>2 ед. п., 1 э.а., всего за услуги охраны в 2024 году по 3 контрактам:</t>
  </si>
  <si>
    <t xml:space="preserve"> 5 ед.п., всего за услуги охраны в 2025 году по 5 контрактам:</t>
  </si>
  <si>
    <t>КГОБУ «Шкотовская специальная (коррекционная) общеобразовательная школа-интернат»</t>
  </si>
  <si>
    <t>КГОБУ «Раздольненская специальная (коррекционная) общеобразовательная школа-интернат».</t>
  </si>
  <si>
    <t>692485, Приморский край, Надеждинский   район, п. Раздольное, пер. Интернатский, д. 4</t>
  </si>
  <si>
    <t>0820500000824007010 от 26.11.2024</t>
  </si>
  <si>
    <t>метод сопоставимых рыночных цен.</t>
  </si>
  <si>
    <t>№ 44/А-24 от 20.12.2024</t>
  </si>
  <si>
    <t>до 31.12.2025</t>
  </si>
  <si>
    <t xml:space="preserve">Услуги частной охраны (Выставление поста охраны) </t>
  </si>
  <si>
    <t xml:space="preserve">1 э.а., всего за услуги охраны в 2025 году по 1 контракту: </t>
  </si>
  <si>
    <t>III, IV</t>
  </si>
  <si>
    <t>Н(М)ЦК, тыс. рублей</t>
  </si>
  <si>
    <t>Цена контракта, тыс. рублей</t>
  </si>
  <si>
    <t xml:space="preserve">1 зап. кот., всего за услуги охраны в 2024 году по 1 контракту: </t>
  </si>
  <si>
    <t>КГОБУ «Уссурийская специальная (коррекционная) общеобразовательная школа –интернат»</t>
  </si>
  <si>
    <t>Метод сопоставимых рыночных цен (анализ рынка)</t>
  </si>
  <si>
    <t>01.01.2024г №7/24</t>
  </si>
  <si>
    <t>с 01.01.2024 по 31.03.2024г</t>
  </si>
  <si>
    <t>01.04.2024 № 8/24</t>
  </si>
  <si>
    <t>с 01.04.2024 по 06.04.2024г</t>
  </si>
  <si>
    <t>Да</t>
  </si>
  <si>
    <t>07.04.2024 г., № 0820500000824001430001</t>
  </si>
  <si>
    <t xml:space="preserve"> с 07.04.2024 г. по 31.12.2024 г.</t>
  </si>
  <si>
    <t>25.12.2024г №25</t>
  </si>
  <si>
    <t>с 01.01.2025 по 31.01.2025г</t>
  </si>
  <si>
    <t>28.01.2025гг №26</t>
  </si>
  <si>
    <t>с 01.02.2025 по 28.02..2025г</t>
  </si>
  <si>
    <t>28.02.2025гг №01/03-25к</t>
  </si>
  <si>
    <t>с 01.03.2025 по 02.03..2025г</t>
  </si>
  <si>
    <t>31.01.2025 г., 0820500000825000182</t>
  </si>
  <si>
    <t>03.03.2025 г., № 0820500000825000182</t>
  </si>
  <si>
    <t xml:space="preserve"> с 03.03.2025 г. по 31.12.2025г.</t>
  </si>
  <si>
    <t>ООО ОА  "ВЕКТОР", ИНН 2511024397</t>
  </si>
  <si>
    <t>ООО КБ "СОБР", ИНН 2540112802</t>
  </si>
  <si>
    <t>Приморский край, г. Уссурийск, ул. Кузнечная, 5</t>
  </si>
  <si>
    <t xml:space="preserve">2 ед.п., 1 э.а., всего за услуги охраны в 2024 году по 3 контрактам: </t>
  </si>
  <si>
    <t xml:space="preserve">3 ед.п., 1 отк. кон., всего за услуги охраны в 2025 году по 4 контрактам: </t>
  </si>
  <si>
    <t>№ 37/А-23 от 28.12.2023</t>
  </si>
  <si>
    <t xml:space="preserve">Оказание услуг по круглосуточной охране зданий, помещений учреждения и прилегающих территорий </t>
  </si>
  <si>
    <t>320200016723000020 от 15.12.2023</t>
  </si>
  <si>
    <t>до 31.12.2024</t>
  </si>
  <si>
    <t>13.03.2024 г., 0820500000824001430</t>
  </si>
  <si>
    <t>2   ООО "ЧОП "Витязь-Восток" ИНН 2538073874, ООО КБ " Собр" ИНН 2540112802</t>
  </si>
  <si>
    <t>2    ООО "ЧОП "Витязь-Восток" ИНН 2538073874, ООО КБ " Собр" ИНН 2540112802</t>
  </si>
  <si>
    <t>ООО ЧОП "ОА "ФОТОН-СЕКЬЮРИТИ" (2502029737)</t>
  </si>
  <si>
    <t>ООО ОА "ГЕПАРД",253813264669</t>
  </si>
  <si>
    <t>КГОБУ «Приморское специальное учебно-воспитательное учреждении имени Т.М. Тихого»</t>
  </si>
  <si>
    <t xml:space="preserve">№ 0820500000825001162 </t>
  </si>
  <si>
    <t>31.03.2025 №0820500000825001162</t>
  </si>
  <si>
    <t>01.04.2025 по 31.12.2025</t>
  </si>
  <si>
    <t>Оказание услуг по охране объекта (физическая охрана)</t>
  </si>
  <si>
    <t xml:space="preserve">№  0820500000824002315 </t>
  </si>
  <si>
    <t>13.05.2024г. №08205000008240023150001</t>
  </si>
  <si>
    <t>№ 0820500000824000111</t>
  </si>
  <si>
    <t>20.02.2024г. №0820500000824000111</t>
  </si>
  <si>
    <t>01.09.2025г. № 1/01/2025</t>
  </si>
  <si>
    <t>01.01.2025 по 28.02.2025</t>
  </si>
  <si>
    <t>ООО "Регул" ИНН 2511124828</t>
  </si>
  <si>
    <t>09.01.2024г. № 1/4</t>
  </si>
  <si>
    <t>09.01.2024 по 28.02.2024</t>
  </si>
  <si>
    <t>01.04.2024г. № 2/4</t>
  </si>
  <si>
    <t>08.08.2024г. № 08/08/2024</t>
  </si>
  <si>
    <t>08.08.2024 по 30.09.2024</t>
  </si>
  <si>
    <t>26.09.2024г. № 31</t>
  </si>
  <si>
    <t>01.10.2024 по 30.11.2024</t>
  </si>
  <si>
    <t>01.12.2024г. № 1/12/2024</t>
  </si>
  <si>
    <t>01.12.2024 по 31.12.2024</t>
  </si>
  <si>
    <t>г. Уссурийск, ул. Каховская, д. 17</t>
  </si>
  <si>
    <t>ООО КБ "СОБР"
ИНН: 2540112802</t>
  </si>
  <si>
    <t>ООО "ОА "ВЕКТОР"
ИНН: 2511024397</t>
  </si>
  <si>
    <t>3. ООО "ОА "ВЕКТОР" ИНН 2511024397, ООО "АНТИТЕРРОР" ИНН 2543074672, ООО "ЧОП "СОЮЗ" ИНН 2540104304</t>
  </si>
  <si>
    <t>01.04.2024 по 31.05.2024</t>
  </si>
  <si>
    <t>2 э.а., 5 ед.п., всего за услуги охраны за 2024 год по 7 контрактам:</t>
  </si>
  <si>
    <t>ООО ЧОП "Звезда" ИНН 2511116760</t>
  </si>
  <si>
    <t>2. ООО ЧОП "АМУЛЕТ" ИНН 2540147643, ООО КБ "СОБР" ИНН 2540112802</t>
  </si>
  <si>
    <t>1.ООО КБ "СОБР" ИНН 2540112802</t>
  </si>
  <si>
    <t>01.06.2024 по 31.12.2024, расторгнут по соглашению сторон</t>
  </si>
  <si>
    <t>01.03.2024 по 31.12.2024 расторгнут по соглашению сторон</t>
  </si>
  <si>
    <t>ООО ОА"Вектор" ИНН 2511024397</t>
  </si>
  <si>
    <t>КГОБУ «Черниговская специальная (коррекционная) общеобразовательная школа-интернат»</t>
  </si>
  <si>
    <t>Приморский край , с.Черниговка,ул.Ленинская,80</t>
  </si>
  <si>
    <t xml:space="preserve"> договор № 1 от 24.01.2024г.</t>
  </si>
  <si>
    <t>с 01.01.2024г. по 10.03.2024г.</t>
  </si>
  <si>
    <t>услуги частной охраны(Выставление поста охраны)</t>
  </si>
  <si>
    <t>ООО "Витязь-Восток" ИНН 2538073874</t>
  </si>
  <si>
    <t>№ 0820500000824000700 от 15.02.2024г.</t>
  </si>
  <si>
    <t xml:space="preserve"> контракт № 1 от 11.03.2024г.</t>
  </si>
  <si>
    <t>с 11.03.2024г. по 31.12.2024г.</t>
  </si>
  <si>
    <t>1 ед.п., 1 э.а., всего за услуги охраны в 2024 году по 2 контрактам:</t>
  </si>
  <si>
    <t xml:space="preserve"> договор № 1 от 13.01.2024г.</t>
  </si>
  <si>
    <t>с 01.01.2025г. по 28.02.2025г.</t>
  </si>
  <si>
    <t>№ 0820500000825000216 от 13.02.2025г.</t>
  </si>
  <si>
    <t>контракт № 1 от 25.02.2025г.</t>
  </si>
  <si>
    <t>с 01.03.2025г. по 31.12.2025г.</t>
  </si>
  <si>
    <t>1 ед.п., 1 э.а., всего за услуги охраны в 2025 году по 2 контрактам:</t>
  </si>
  <si>
    <t>4.ООО "Витязь-Восток" ИНН 2538073874, ООО КБ "Собр" ИНН 2540112802, ООО "ЧОП "КОНДОР" ИНН 2511032038, ООО "ЧОП "СОЮЗ" ИНН 2540104304</t>
  </si>
  <si>
    <t>ООО КБ "Собр" ИНН 2540112802</t>
  </si>
  <si>
    <t>КГОБУ «Коррекционная школа-интернат VI вида»</t>
  </si>
  <si>
    <t>Приморский край, г. Владивосток, ул. Главная, 21.</t>
  </si>
  <si>
    <t>0820500000823007734 от 12.12.2023</t>
  </si>
  <si>
    <t>№ 7734/24-ЭА от 09.01.2024</t>
  </si>
  <si>
    <t>с 01.01.24 по 31.12.24</t>
  </si>
  <si>
    <t>Выставление поста охраны</t>
  </si>
  <si>
    <t xml:space="preserve"> ООО ЧОП "СОЮЗ", ИНН 2540104304 </t>
  </si>
  <si>
    <t xml:space="preserve">1 э.а., всего за услуги охраны в 2024 году по 1 контракту: </t>
  </si>
  <si>
    <t>0820500000824007044 от 27.11.2024</t>
  </si>
  <si>
    <t>№7044/25-ЭА от 17.12.2024</t>
  </si>
  <si>
    <t>ООО «Антитеррор», ИНН 2543074672</t>
  </si>
  <si>
    <t>№ 1 от 01.03.2025</t>
  </si>
  <si>
    <t>с 05.03.25 по 01.04.25</t>
  </si>
  <si>
    <t xml:space="preserve">ООО ЧОП "АМУЛЕТ"
ИНН 2540147643  </t>
  </si>
  <si>
    <t>№ 2 от 31.03.25</t>
  </si>
  <si>
    <t>с 01.04.25 по 01.05.25</t>
  </si>
  <si>
    <t>0820500000825002229 от 08.04.2025</t>
  </si>
  <si>
    <t>№2229/25-ЭА от 28.04.2025</t>
  </si>
  <si>
    <t>с 01.05.25 по 31.12.25</t>
  </si>
  <si>
    <t xml:space="preserve">ООО АСБ "ГРОМ"
ИНН 2508140273    </t>
  </si>
  <si>
    <t>2 э.а., 2 ед.п., всего за услуги охраны в 2025 году по 4 контрактам:</t>
  </si>
  <si>
    <t>2. ООО ЧОП "СОЮЗ" ИНН 2540104304, ООО "АНТИТЕРРОР" ИНН 2543074672</t>
  </si>
  <si>
    <t>1. ООО «Антитеррор» ИНН 2543074672</t>
  </si>
  <si>
    <t>3. ООО АСБ "ГРОМ" ИНН 2508140273, ООО ЧОП "АМУЛЕТ" ИНН 2540147643, ООО ЧОП "ИНТЕРЛОК-АМУР" ИНН 2724114609</t>
  </si>
  <si>
    <t>да, расторжение в одностороннем порядке по инициативе Заказчика</t>
  </si>
  <si>
    <t>КГОБУ «Специальная (коррекционная) общеобразовательная школа-интернат III-IV видов»</t>
  </si>
  <si>
    <t>24.01.2024 
№24/03</t>
  </si>
  <si>
    <t>с 01.01.2024 по 31.03.2024</t>
  </si>
  <si>
    <t>Оказания услуг физической охраны.</t>
  </si>
  <si>
    <t>ООО ЧОП "Охранное агенство  "Фотон-секьюрити" (ИНН 2502029737)</t>
  </si>
  <si>
    <t>01.04.2024 №24/18</t>
  </si>
  <si>
    <t>с 01.04.2024 по 30.06.2024</t>
  </si>
  <si>
    <t>01.07.2024 №24/29</t>
  </si>
  <si>
    <t>с 01.07.2024 по 30.09.2024</t>
  </si>
  <si>
    <t>01.10.2024 №24/34</t>
  </si>
  <si>
    <t>с 01.10.2024 по 31.12.2024</t>
  </si>
  <si>
    <t>4 ед.п., всего за услуги охраны в 2024 году по 4 контрактам:</t>
  </si>
  <si>
    <t>28.12.2024 №24/55</t>
  </si>
  <si>
    <t>с 01.01.2025 по 31.03.2025</t>
  </si>
  <si>
    <t>01.04.2025 №25/20</t>
  </si>
  <si>
    <t>с 01.04.2025 по 30.06.2025</t>
  </si>
  <si>
    <t>01.07.2025 №25/26</t>
  </si>
  <si>
    <t>с 01.07.2025 по 30.09.2025</t>
  </si>
  <si>
    <t>01.10.2025 №25/29</t>
  </si>
  <si>
    <t>с 01.10.2025 по 31.12.2025</t>
  </si>
  <si>
    <t>4 ед.п., всего за услуги охраны в 2025 году по 4 контрактам:</t>
  </si>
  <si>
    <t>Приморский край, г. Артем, ул Фрунзе, д.4</t>
  </si>
  <si>
    <t>КГОБУ «Владивостокская специальная (коррекционная) общеобразовательная школа»</t>
  </si>
  <si>
    <t>Приморский край, г. Владивосток, ул. Нерчинская,44</t>
  </si>
  <si>
    <t>№ 0820500000823006463 от 01.11.2023</t>
  </si>
  <si>
    <t>№ 0820500000823006463 от 21.11.2023</t>
  </si>
  <si>
    <t>с 01.01.2024 г по 31.12.2024 г</t>
  </si>
  <si>
    <t>Оказание охранных услуг</t>
  </si>
  <si>
    <t>№ 0820500000823006044 от 20.10.2023</t>
  </si>
  <si>
    <t>№ 0820500000823006044 от 16.11.2023</t>
  </si>
  <si>
    <t>№ 12241 от 26.12.2024г</t>
  </si>
  <si>
    <t>с 01.01.2025 г по 30.04.2025 г</t>
  </si>
  <si>
    <t>№ 0320200017125000004   от 02.04.2025</t>
  </si>
  <si>
    <t>№ 0320200017125000004 от 14.04.2025г</t>
  </si>
  <si>
    <t>с 01.05.2025 г по 31.12.2025 г.</t>
  </si>
  <si>
    <t>№ 0820500000824007549 от 12.12.2024</t>
  </si>
  <si>
    <t>№ 0820500000824007549 от 16.01.2025</t>
  </si>
  <si>
    <t xml:space="preserve">с 16.01.2025 по 31.10.2025 </t>
  </si>
  <si>
    <t>№ 0820500000825004040
 от  18.06.2025</t>
  </si>
  <si>
    <t>№ 0820500000825004040
 от 08.07.2025</t>
  </si>
  <si>
    <t xml:space="preserve"> с 01.10.2025 по 31.12.2025</t>
  </si>
  <si>
    <t>2 э.а., всего за услуги охраны в 2024 году по 2 контрактам:</t>
  </si>
  <si>
    <t>1 ед.п., 1 зап. кот., 2 э.а., всего за услуги охраны в 2025 году по 4 контрактам:</t>
  </si>
  <si>
    <t>2. ООО «АНТИТЕРРОР» ИНН: 2543074672, ООО ЧОП "СОЮЗ" ИНН: 2540104304</t>
  </si>
  <si>
    <t>ООО «АНТИТЕРРОР» ИНН: 2543074672</t>
  </si>
  <si>
    <t xml:space="preserve">3.  ООО ЧОП "БАЯРД"  ИНН 2703034688, ООО КБ "СОБР" ИНН 2540112802, ООО ОА "ГЕПАРД-СЕКЬЮРИТИ" ИНН 2538053885 </t>
  </si>
  <si>
    <t>Приморский край, г. Владивосток, ул. Пушкинская,19;  ул. Лазо,4; пр-т Красного Знамени, 92; ул. Сафонова, 36.</t>
  </si>
  <si>
    <t>ЧОП  «Авторитет ДВ»  ИНН 2537110499</t>
  </si>
  <si>
    <t>ООО ОА "ОМЕГА"ИНН 2509201391</t>
  </si>
  <si>
    <t>2. ООО ОА "ОМЕГА" ИНН 2509201391, ООО ОА "ГЕПАРД- СЕКЬЮРИТИ" ИНН 2538053885</t>
  </si>
  <si>
    <t xml:space="preserve">2. ООО ЧОП "БАЯРД"  ИНН 2703034688, ООО ЧОП "ВИТЯЗЬ-ВОСТОК" ИНН 2538073874  </t>
  </si>
  <si>
    <t xml:space="preserve">ООО ЧОО "БАЯРД" ИНН 2703034688 </t>
  </si>
  <si>
    <t xml:space="preserve">5. ООО ЧОО "БАЯРД" ИНН 2703034688, ООО ОА "ГЕПАРД-СЕКЬЮРИТИ" ИНН  2538053885, ООО ОА "АНЗЕН" ИНН 2536329986, ООО ОА  "ЗОРРО" ИНН 2536054516, ООО ЧОП "АМУЛЕТ"  ИНН 2540147643 </t>
  </si>
  <si>
    <t>КГОБУ «Находкинская коррекционная школа-интернат»</t>
  </si>
  <si>
    <t>Приморский край, г. Находка, ул. Горького, д. 8</t>
  </si>
  <si>
    <t>-</t>
  </si>
  <si>
    <t>28.12.2023 № 169/1/14</t>
  </si>
  <si>
    <t>01.01.2024-15.03.2024</t>
  </si>
  <si>
    <t>14.03.2024  № 38/1/68</t>
  </si>
  <si>
    <t>16.03.2024-15.06.2024</t>
  </si>
  <si>
    <t>11.06.2024 № 85/118</t>
  </si>
  <si>
    <t>16.06.2024-31.08.2024</t>
  </si>
  <si>
    <t>23.08.2024 № 124/140/1</t>
  </si>
  <si>
    <t>01.09.2024-30.11.2024</t>
  </si>
  <si>
    <t>29.11.2024 № 192/165</t>
  </si>
  <si>
    <t>01.12.2024-31.12.2024</t>
  </si>
  <si>
    <t xml:space="preserve">5 ед.п., всего за услуги охраны в 2024 году по 5 контрактам: </t>
  </si>
  <si>
    <t xml:space="preserve">Оказание услуг по обеспечению порядка и безопасности в помещениях и на территории </t>
  </si>
  <si>
    <t xml:space="preserve">ООО ОА «Реал секьюрити ДВ», ИНН 2508064671  </t>
  </si>
  <si>
    <t>Приморский край, г. Находка, ул. Сенявина, д. 15</t>
  </si>
  <si>
    <t>Приморский край, г. Находка, ул. Горького, д. 8; ул. Сенявина, д. 15</t>
  </si>
  <si>
    <t>29.01.2025 № 31/34</t>
  </si>
  <si>
    <t>30.01.2025-16.04.2025</t>
  </si>
  <si>
    <t>11.04.2025 № 68/84</t>
  </si>
  <si>
    <t>17.04.2025-30.06.2025</t>
  </si>
  <si>
    <t>01.07.2025 № 100/120</t>
  </si>
  <si>
    <t>01.07.2025-16.09.2025</t>
  </si>
  <si>
    <t>01.07.2025 № 99/60</t>
  </si>
  <si>
    <t>16.09.2025 № 127/166</t>
  </si>
  <si>
    <t>17.09.2025-25.10.2025</t>
  </si>
  <si>
    <t>28.12.2024 № 193/26</t>
  </si>
  <si>
    <t>01.01.2025-29.01.2025</t>
  </si>
  <si>
    <t xml:space="preserve">6 ед.п., всего за услуги охраны в 2025 году по 6 контрактам: </t>
  </si>
  <si>
    <t>КГОБУ «Специальная (коррекционная) общеобразовательная школа-интернат I вида»</t>
  </si>
  <si>
    <t>Приморский край, г. Владивосток, ул. Минеральная, 17</t>
  </si>
  <si>
    <t xml:space="preserve"> 0820500000823007039 от 21.11.2023</t>
  </si>
  <si>
    <t>15/2024 11.12.2023</t>
  </si>
  <si>
    <t>с 01.01.2024 по 31.12.2024</t>
  </si>
  <si>
    <t>выставление поста охраны</t>
  </si>
  <si>
    <t>0820500000824007076 от 27.11.2024</t>
  </si>
  <si>
    <t>12/2025  18.12.2024</t>
  </si>
  <si>
    <t>2   05.02.2025</t>
  </si>
  <si>
    <t xml:space="preserve">с  05.02.2025г. по  01.04.2025г. </t>
  </si>
  <si>
    <t>3   01.04.2025</t>
  </si>
  <si>
    <t>с  01.04.2025г. 08 часов 00 мин по 13.04.2025</t>
  </si>
  <si>
    <t>0820500000825001244 от 07.03.2025</t>
  </si>
  <si>
    <t>59/2025  10.04.2025</t>
  </si>
  <si>
    <t>с 14.04.2025  по 31.12.2025</t>
  </si>
  <si>
    <t>2 ед.п., 1 отк. кон., 1 э.а., всего за услуги охраны в 2025 году по 4 контрактам:</t>
  </si>
  <si>
    <t>Приказ Росгвардии № 45, в пределах выделенных бюджетных ассигнованиях на 2025 год</t>
  </si>
  <si>
    <t>цена на услуги по физической охране объекта определена на основании заключенного контракта 12/2025 от 18.12.2024</t>
  </si>
  <si>
    <t>2. ООО "ЧОП "СОЮЗ" ИНН 2540104304; ООО "АНТИТЕРРОР" ИНН 2543074672.</t>
  </si>
  <si>
    <t>ООО ЧОП «СОЮЗ» ИНН 2540104304</t>
  </si>
  <si>
    <t>2. ООО "АНТИТЕРРОР" ИНН 2543074672; ООО ЧОП "АМУЛЕТ" ИНН 2540147643</t>
  </si>
  <si>
    <t>ООО "АНТИТЕРРОР" ИНН 2543074672</t>
  </si>
  <si>
    <t>ООО ЧОП "АМУЛЕТ" ИНН 2540147643</t>
  </si>
  <si>
    <t>1. ООО ЧОП "АМУЛЕТ" ИНН 2540147643</t>
  </si>
  <si>
    <t>КГОБУ «Краснореченская специальная (коррекционная) общеобразовательная школа-интернат»</t>
  </si>
  <si>
    <t xml:space="preserve">Метод сопоставимых рыночных цен (анализа рынка) </t>
  </si>
  <si>
    <t>01.01.2024 №9/2024</t>
  </si>
  <si>
    <t>охранные услуги: по предупреждению противоправных действий</t>
  </si>
  <si>
    <t>ООО ОА «Гепард-Секьюрити» ИНН 2538053885</t>
  </si>
  <si>
    <t>01.04.2024 №42/2024</t>
  </si>
  <si>
    <t>с 01.04.2024 по 11.04.2024</t>
  </si>
  <si>
    <t>0320200009824000001 от 11.03.2024</t>
  </si>
  <si>
    <t>20.03.2024 0320200009824000001_141573</t>
  </si>
  <si>
    <t>05.05.2024 №56/2025</t>
  </si>
  <si>
    <t>с 04.05.2024 по 31.05.2024</t>
  </si>
  <si>
    <t>0320200009824000002 от 07.05.2024</t>
  </si>
  <si>
    <t>27.05.2024 0320200009824000002_141573</t>
  </si>
  <si>
    <t>с 01.06.2024 по 31.12.2024</t>
  </si>
  <si>
    <t>01.01.2025 №1/2025</t>
  </si>
  <si>
    <t>с 01.01.2025 по 24.03.2025</t>
  </si>
  <si>
    <t>25.03.2025 №28/2025</t>
  </si>
  <si>
    <t>с 25.03.2025 по 31.03.2025</t>
  </si>
  <si>
    <t>0820500000825001264 от 24.02.2025</t>
  </si>
  <si>
    <t>01.04.2025 0820500000825001264_2025</t>
  </si>
  <si>
    <t>с 01.04.2025 по 31.12.2025</t>
  </si>
  <si>
    <t>Приморский край, г. Дальнегорск, с. Краснореченский, ул. Горная, д.1</t>
  </si>
  <si>
    <t xml:space="preserve">2 ед.п., 1 э.а., всего за услуги охраны в 2025 году по 3 контрактам: </t>
  </si>
  <si>
    <t>2. ООО КБ "СОБР" 2540112802, ООО ОА "ГЕПАРД-СЕКЬЮРИТИ" 2538053885</t>
  </si>
  <si>
    <t xml:space="preserve">ООО КБ "СОБР" ИНН: 2540112802 </t>
  </si>
  <si>
    <t>2. ООО ЧОП "ИНТЕРЛОК-АМУР" 2724114609, ООО ОА "ГЕПАРД-СЕКЬЮРИТИ" 2538053885</t>
  </si>
  <si>
    <t xml:space="preserve">ООО ЧОП "ИНТЕРЛОК-АМУР" ИНН: 2724114609 </t>
  </si>
  <si>
    <t xml:space="preserve">2. ООО ОА "ГЕПАРД-СЕКЬЮРИТИ" ИНН 2538053885, ООО ЧОП "ИНТЕРЛОК-АМУР" ИНН 2724114609 </t>
  </si>
  <si>
    <t>Всего по 4 учреждениям</t>
  </si>
  <si>
    <t>2024 год</t>
  </si>
  <si>
    <t>отклоненных заявок нет</t>
  </si>
  <si>
    <t>2025 год</t>
  </si>
  <si>
    <t>всего за проверяемый период</t>
  </si>
  <si>
    <t>II</t>
  </si>
  <si>
    <t>IV</t>
  </si>
  <si>
    <t>3 ед. п., 2 зап. кот., всего за услуги охраны в 2024 году по 5 контрактам:</t>
  </si>
  <si>
    <t>3 факта расторжения контрактов по инициативе Заказчика</t>
  </si>
  <si>
    <t xml:space="preserve">единственный поставшик 25,       конкурентные способы 13, из них: электронный аукцион 10, запрос котировок 3 </t>
  </si>
  <si>
    <t>1 ед. п., 1 э.а., всего за услуги охраны за 2025 год по 2 контрактам:</t>
  </si>
  <si>
    <t>единственный поставщик 28,     конкурентные способы 13, из них: электронный аукцион 9, запрос котировок 1, открытый конкурс 3</t>
  </si>
  <si>
    <t>единственный поставшик 53       конкурентные способы 26, из них: электронный аукцион 19, запрос котировок 4, открытый конкурс 3</t>
  </si>
  <si>
    <t>1. ООО ОА "ГЕПАРД",253813264669</t>
  </si>
  <si>
    <t>2. ООО "АНТИТЕРРОР" ИНН 2543074672, ООО ОА "ГЕПАРД" ИНН 253813264669</t>
  </si>
  <si>
    <t>3. ООО ЧОП "ОА "ФОТОН-СЕКЬЮРИТИ" ИНН 2502029737, ООО ЧОП "ОА "ВИТЯЗЬ-ВОСТОК" ИНН 2538073874, ООО КБ "СОБР" ИНН 2540112802</t>
  </si>
  <si>
    <t>2. ООО КБ "СОБР" , ИНН 2540112802; ООО ОА "ВЕКТОР", ИНН 2511024397</t>
  </si>
  <si>
    <t xml:space="preserve">метод сопостовимых рыночных цен </t>
  </si>
  <si>
    <t>Метод сопоставимых рыночных цен (анализа рынка), приказ Росгвардии № 45, в пределах доведенных лимитов</t>
  </si>
  <si>
    <t>Метод сопоставимых рыночных цен (анализ рынка), сделан расчет по приказу Росгвардии № 45</t>
  </si>
  <si>
    <t xml:space="preserve"> Сделан расчет по приказу Росгвардии № 45, по пункту 7 Порядка (приказ Росгвардии N 45), НМЦК в пределах доведенных лимитов</t>
  </si>
  <si>
    <t xml:space="preserve"> Сделан расчет по приказу Росгвардии № 45, по пункту 7 Порядка (приказ Росгвардии N 45)</t>
  </si>
  <si>
    <t xml:space="preserve"> Метод сопоставимых рыночных цен (анализ рынка), выполнен расчет по приказу Росгвардии № 45</t>
  </si>
  <si>
    <t xml:space="preserve"> Метод сопоставимых рыночных цен (анализ рынка)</t>
  </si>
  <si>
    <t>Сделаны расчеты по приказу Росгвардии № 45 и методом сопоставимых рыночных цен (анализ рынка), НМЦК ограничена доведенными лимитами</t>
  </si>
  <si>
    <t>с 01.01.2025 по 31.12.2025, расторгнут 04.02.2025</t>
  </si>
  <si>
    <t>с 01.01.25 по 31.12.25 г.,     расторгнут 04.03.2025</t>
  </si>
  <si>
    <t>с 12.04.2024 по 07.02.2025, расторгнут 02.05.2024</t>
  </si>
  <si>
    <t>Сведения об осуществлении закупок учреждениями, подведомственными министерству образования Приморского края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</si>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</sst>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49" fontId="1" fillId="0" borderId="1" xfId="0" applyNumberFormat="1" applyFont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/>
    <xf numFmtId="0" fontId="1" fillId="0" borderId="7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6" fillId="5" borderId="5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7" xfId="0" applyFont="1" applyFill="1" applyBorder="1" applyAlignment="1">
      <alignment horizontal="right" vertic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1" fillId="4" borderId="1" xfId="0" applyFont="1" applyFill="1" applyBorder="1" applyAlignment="1">
      <alignment horizontal="right"/>
    </xf>
    <xf numFmtId="0" fontId="1" fillId="4" borderId="5" xfId="0" applyFont="1" applyFill="1" applyBorder="1" applyAlignment="1">
      <alignment horizontal="right"/>
    </xf>
    <xf numFmtId="0" fontId="1" fillId="4" borderId="6" xfId="0" applyFont="1" applyFill="1" applyBorder="1" applyAlignment="1">
      <alignment horizontal="right"/>
    </xf>
    <xf numFmtId="0" fontId="1" fillId="4" borderId="7" xfId="0" applyFont="1" applyFill="1" applyBorder="1" applyAlignment="1">
      <alignment horizontal="right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 xr:uid="{F37F076E-738B-4D16-8F57-7862250434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Стрелец Алексей Васильевич" id="{8EC9CA1E-044B-4789-B359-EADC37C7FF19}" userId="S-1-5-21-627434607-1446519671-1836603018-135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123" dT="2025-10-17T01:34:59.23" personId="{8EC9CA1E-044B-4789-B359-EADC37C7FF19}" id="{A48F87F3-2B62-416A-AE61-25085CF13D77}">
    <text>2 из 3 Антитеррор в 2025 году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23"/>
  <sheetViews>
    <sheetView tabSelected="1" view="pageBreakPreview" topLeftCell="B1" zoomScale="55" zoomScaleNormal="55" zoomScaleSheetLayoutView="55" workbookViewId="0">
      <selection activeCell="K8" sqref="K8"/>
    </sheetView>
  </sheetViews>
  <sheetFormatPr defaultRowHeight="15" x14ac:dyDescent="0.25"/>
  <cols>
    <col min="3" max="3" width="13.28515625" customWidth="1"/>
    <col min="4" max="4" width="7.42578125" customWidth="1"/>
    <col min="5" max="5" width="33.7109375" customWidth="1"/>
    <col min="6" max="6" width="23.28515625" customWidth="1"/>
    <col min="7" max="7" width="22" customWidth="1"/>
    <col min="8" max="8" width="30.5703125" customWidth="1"/>
    <col min="9" max="9" width="45.7109375" customWidth="1"/>
    <col min="10" max="10" width="38.42578125" customWidth="1"/>
    <col min="11" max="11" width="37.140625" customWidth="1"/>
    <col min="12" max="12" width="24.85546875" customWidth="1"/>
    <col min="13" max="13" width="23.85546875" customWidth="1"/>
    <col min="14" max="14" width="28.85546875" customWidth="1"/>
    <col min="15" max="15" width="32.85546875" customWidth="1"/>
    <col min="16" max="16" width="33.28515625" customWidth="1"/>
    <col min="17" max="17" width="12.28515625" customWidth="1"/>
    <col min="18" max="18" width="11.7109375" customWidth="1"/>
    <col min="19" max="19" width="10.85546875" customWidth="1"/>
    <col min="20" max="20" width="14.28515625" customWidth="1"/>
    <col min="21" max="21" width="13.28515625" customWidth="1"/>
    <col min="22" max="22" width="14.28515625" customWidth="1"/>
  </cols>
  <sheetData>
    <row r="1" spans="2:22" ht="15.75" x14ac:dyDescent="0.25">
      <c r="V1" s="46" t="s">
        <v>359</v>
      </c>
    </row>
    <row r="2" spans="2:22" ht="15.75" customHeight="1" x14ac:dyDescent="0.3">
      <c r="B2" s="47" t="s">
        <v>358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</row>
    <row r="4" spans="2:22" ht="135" x14ac:dyDescent="0.25">
      <c r="B4" s="1" t="s">
        <v>0</v>
      </c>
      <c r="C4" s="1" t="s">
        <v>16</v>
      </c>
      <c r="D4" s="1" t="s">
        <v>0</v>
      </c>
      <c r="E4" s="2" t="s">
        <v>1</v>
      </c>
      <c r="F4" s="2" t="s">
        <v>17</v>
      </c>
      <c r="G4" s="2" t="s">
        <v>2</v>
      </c>
      <c r="H4" s="2" t="s">
        <v>3</v>
      </c>
      <c r="I4" s="2" t="s">
        <v>4</v>
      </c>
      <c r="J4" s="2" t="s">
        <v>5</v>
      </c>
      <c r="K4" s="2" t="s">
        <v>6</v>
      </c>
      <c r="L4" s="2" t="s">
        <v>7</v>
      </c>
      <c r="M4" s="2" t="s">
        <v>8</v>
      </c>
      <c r="N4" s="2" t="s">
        <v>9</v>
      </c>
      <c r="O4" s="2" t="s">
        <v>10</v>
      </c>
      <c r="P4" s="2" t="s">
        <v>11</v>
      </c>
      <c r="Q4" s="2" t="s">
        <v>84</v>
      </c>
      <c r="R4" s="2" t="s">
        <v>85</v>
      </c>
      <c r="S4" s="2" t="s">
        <v>14</v>
      </c>
      <c r="T4" s="2" t="s">
        <v>19</v>
      </c>
      <c r="U4" s="2" t="s">
        <v>20</v>
      </c>
      <c r="V4" s="2" t="s">
        <v>21</v>
      </c>
    </row>
    <row r="5" spans="2:22" x14ac:dyDescent="0.25">
      <c r="B5" s="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1">
        <v>17</v>
      </c>
      <c r="S5" s="1">
        <v>18</v>
      </c>
      <c r="T5" s="1">
        <v>19</v>
      </c>
      <c r="U5" s="1">
        <v>20</v>
      </c>
      <c r="V5" s="1">
        <v>21</v>
      </c>
    </row>
    <row r="6" spans="2:22" ht="51.75" customHeight="1" x14ac:dyDescent="0.25">
      <c r="B6" s="74">
        <v>1</v>
      </c>
      <c r="C6" s="51" t="s">
        <v>26</v>
      </c>
      <c r="D6" s="1">
        <v>1</v>
      </c>
      <c r="E6" s="2" t="s">
        <v>27</v>
      </c>
      <c r="F6" s="6" t="s">
        <v>18</v>
      </c>
      <c r="G6" s="1"/>
      <c r="H6" s="2" t="s">
        <v>25</v>
      </c>
      <c r="I6" s="2" t="s">
        <v>347</v>
      </c>
      <c r="J6" s="2"/>
      <c r="K6" s="2"/>
      <c r="L6" s="2" t="s">
        <v>12</v>
      </c>
      <c r="M6" s="14" t="s">
        <v>41</v>
      </c>
      <c r="N6" s="1" t="s">
        <v>29</v>
      </c>
      <c r="O6" s="2" t="s">
        <v>30</v>
      </c>
      <c r="P6" s="2" t="s">
        <v>31</v>
      </c>
      <c r="Q6" s="9">
        <v>216</v>
      </c>
      <c r="R6" s="9">
        <v>216</v>
      </c>
      <c r="S6" s="5">
        <f t="shared" ref="S6:S12" si="0">Q6-R6</f>
        <v>0</v>
      </c>
      <c r="T6" s="1" t="s">
        <v>24</v>
      </c>
      <c r="U6" s="5">
        <v>0</v>
      </c>
      <c r="V6" s="5">
        <v>0</v>
      </c>
    </row>
    <row r="7" spans="2:22" ht="45" x14ac:dyDescent="0.25">
      <c r="B7" s="74"/>
      <c r="C7" s="52"/>
      <c r="D7" s="1">
        <v>2</v>
      </c>
      <c r="E7" s="2" t="s">
        <v>27</v>
      </c>
      <c r="F7" s="6" t="s">
        <v>18</v>
      </c>
      <c r="G7" s="1"/>
      <c r="H7" s="2" t="s">
        <v>25</v>
      </c>
      <c r="I7" s="2" t="s">
        <v>347</v>
      </c>
      <c r="J7" s="2"/>
      <c r="K7" s="2"/>
      <c r="L7" s="2" t="s">
        <v>12</v>
      </c>
      <c r="M7" s="4" t="s">
        <v>42</v>
      </c>
      <c r="N7" s="1" t="s">
        <v>32</v>
      </c>
      <c r="O7" s="2" t="s">
        <v>30</v>
      </c>
      <c r="P7" s="2" t="s">
        <v>31</v>
      </c>
      <c r="Q7" s="9">
        <v>162</v>
      </c>
      <c r="R7" s="9">
        <v>162</v>
      </c>
      <c r="S7" s="5">
        <f t="shared" si="0"/>
        <v>0</v>
      </c>
      <c r="T7" s="1" t="s">
        <v>24</v>
      </c>
      <c r="U7" s="5">
        <v>0</v>
      </c>
      <c r="V7" s="5">
        <v>0</v>
      </c>
    </row>
    <row r="8" spans="2:22" ht="45" x14ac:dyDescent="0.25">
      <c r="B8" s="74"/>
      <c r="C8" s="52"/>
      <c r="D8" s="1">
        <v>3</v>
      </c>
      <c r="E8" s="2" t="s">
        <v>27</v>
      </c>
      <c r="F8" s="6" t="s">
        <v>18</v>
      </c>
      <c r="G8" s="15" t="s">
        <v>33</v>
      </c>
      <c r="H8" s="7" t="s">
        <v>22</v>
      </c>
      <c r="I8" s="2" t="s">
        <v>28</v>
      </c>
      <c r="J8" s="2" t="s">
        <v>115</v>
      </c>
      <c r="K8" s="2" t="s">
        <v>116</v>
      </c>
      <c r="L8" s="2" t="s">
        <v>12</v>
      </c>
      <c r="M8" s="4" t="s">
        <v>43</v>
      </c>
      <c r="N8" s="1" t="s">
        <v>34</v>
      </c>
      <c r="O8" s="2" t="s">
        <v>30</v>
      </c>
      <c r="P8" s="2" t="s">
        <v>35</v>
      </c>
      <c r="Q8" s="9">
        <v>1315.44</v>
      </c>
      <c r="R8" s="9">
        <v>1131.28</v>
      </c>
      <c r="S8" s="5">
        <f t="shared" si="0"/>
        <v>184.16000000000008</v>
      </c>
      <c r="T8" s="1" t="s">
        <v>24</v>
      </c>
      <c r="U8" s="5">
        <v>0</v>
      </c>
      <c r="V8" s="5">
        <v>0</v>
      </c>
    </row>
    <row r="9" spans="2:22" ht="45" x14ac:dyDescent="0.25">
      <c r="B9" s="74"/>
      <c r="C9" s="52"/>
      <c r="D9" s="1">
        <v>4</v>
      </c>
      <c r="E9" s="2" t="s">
        <v>27</v>
      </c>
      <c r="F9" s="6" t="s">
        <v>18</v>
      </c>
      <c r="G9" s="1"/>
      <c r="H9" s="2" t="s">
        <v>25</v>
      </c>
      <c r="I9" s="2" t="s">
        <v>347</v>
      </c>
      <c r="J9" s="2"/>
      <c r="K9" s="2"/>
      <c r="L9" s="2" t="s">
        <v>12</v>
      </c>
      <c r="M9" s="4" t="s">
        <v>44</v>
      </c>
      <c r="N9" s="1" t="s">
        <v>36</v>
      </c>
      <c r="O9" s="2" t="s">
        <v>30</v>
      </c>
      <c r="P9" s="2" t="s">
        <v>31</v>
      </c>
      <c r="Q9" s="9">
        <v>524.46</v>
      </c>
      <c r="R9" s="9">
        <v>524.46</v>
      </c>
      <c r="S9" s="5">
        <f t="shared" si="0"/>
        <v>0</v>
      </c>
      <c r="T9" s="1" t="s">
        <v>24</v>
      </c>
      <c r="U9" s="5">
        <v>0</v>
      </c>
      <c r="V9" s="5">
        <v>0</v>
      </c>
    </row>
    <row r="10" spans="2:22" x14ac:dyDescent="0.25">
      <c r="B10" s="74"/>
      <c r="C10" s="52"/>
      <c r="D10" s="57"/>
      <c r="E10" s="58"/>
      <c r="F10" s="58"/>
      <c r="G10" s="58"/>
      <c r="H10" s="58"/>
      <c r="I10" s="58"/>
      <c r="J10" s="18">
        <v>2</v>
      </c>
      <c r="K10" s="18">
        <v>2</v>
      </c>
      <c r="L10" s="60" t="s">
        <v>48</v>
      </c>
      <c r="M10" s="61"/>
      <c r="N10" s="61"/>
      <c r="O10" s="61"/>
      <c r="P10" s="62"/>
      <c r="Q10" s="19">
        <f>SUM(Q6:Q9)</f>
        <v>2217.9</v>
      </c>
      <c r="R10" s="19">
        <f>SUM(R6:R9)</f>
        <v>2033.74</v>
      </c>
      <c r="S10" s="19">
        <f>SUM(S6:S9)</f>
        <v>184.16000000000008</v>
      </c>
      <c r="T10" s="21"/>
      <c r="U10" s="21"/>
      <c r="V10" s="21"/>
    </row>
    <row r="11" spans="2:22" ht="45" x14ac:dyDescent="0.25">
      <c r="B11" s="74"/>
      <c r="C11" s="52"/>
      <c r="D11" s="1">
        <v>1</v>
      </c>
      <c r="E11" s="2" t="s">
        <v>27</v>
      </c>
      <c r="F11" s="6" t="s">
        <v>18</v>
      </c>
      <c r="G11" s="1"/>
      <c r="H11" s="2" t="s">
        <v>25</v>
      </c>
      <c r="I11" s="2" t="s">
        <v>347</v>
      </c>
      <c r="J11" s="2"/>
      <c r="K11" s="2"/>
      <c r="L11" s="2" t="s">
        <v>12</v>
      </c>
      <c r="M11" s="4" t="s">
        <v>45</v>
      </c>
      <c r="N11" s="1" t="s">
        <v>37</v>
      </c>
      <c r="O11" s="2" t="s">
        <v>30</v>
      </c>
      <c r="P11" s="2" t="s">
        <v>31</v>
      </c>
      <c r="Q11" s="9">
        <v>269.04000000000002</v>
      </c>
      <c r="R11" s="9">
        <v>269.04000000000002</v>
      </c>
      <c r="S11" s="5">
        <f t="shared" si="0"/>
        <v>0</v>
      </c>
      <c r="T11" s="1" t="s">
        <v>24</v>
      </c>
      <c r="U11" s="5">
        <v>0</v>
      </c>
      <c r="V11" s="5">
        <v>0</v>
      </c>
    </row>
    <row r="12" spans="2:22" ht="45" x14ac:dyDescent="0.25">
      <c r="B12" s="74"/>
      <c r="C12" s="52"/>
      <c r="D12" s="1">
        <v>2</v>
      </c>
      <c r="E12" s="2" t="s">
        <v>27</v>
      </c>
      <c r="F12" s="6" t="s">
        <v>18</v>
      </c>
      <c r="G12" s="2" t="s">
        <v>38</v>
      </c>
      <c r="H12" s="16" t="s">
        <v>39</v>
      </c>
      <c r="I12" s="2" t="s">
        <v>28</v>
      </c>
      <c r="J12" s="2" t="s">
        <v>47</v>
      </c>
      <c r="K12" s="2" t="s">
        <v>47</v>
      </c>
      <c r="L12" s="2" t="s">
        <v>12</v>
      </c>
      <c r="M12" s="4" t="s">
        <v>46</v>
      </c>
      <c r="N12" s="1" t="s">
        <v>40</v>
      </c>
      <c r="O12" s="2" t="s">
        <v>30</v>
      </c>
      <c r="P12" s="2" t="s">
        <v>31</v>
      </c>
      <c r="Q12" s="9">
        <v>2039.43</v>
      </c>
      <c r="R12" s="9">
        <v>1909.44</v>
      </c>
      <c r="S12" s="5">
        <f t="shared" si="0"/>
        <v>129.99</v>
      </c>
      <c r="T12" s="1" t="s">
        <v>24</v>
      </c>
      <c r="U12" s="5">
        <v>0</v>
      </c>
      <c r="V12" s="5">
        <v>0</v>
      </c>
    </row>
    <row r="13" spans="2:22" x14ac:dyDescent="0.25">
      <c r="B13" s="74"/>
      <c r="C13" s="53"/>
      <c r="D13" s="57"/>
      <c r="E13" s="58"/>
      <c r="F13" s="58"/>
      <c r="G13" s="58"/>
      <c r="H13" s="58"/>
      <c r="I13" s="58"/>
      <c r="J13" s="18">
        <v>1</v>
      </c>
      <c r="K13" s="18">
        <v>1</v>
      </c>
      <c r="L13" s="60" t="s">
        <v>49</v>
      </c>
      <c r="M13" s="61"/>
      <c r="N13" s="61"/>
      <c r="O13" s="61"/>
      <c r="P13" s="62"/>
      <c r="Q13" s="20">
        <f>SUM(Q11:Q12)</f>
        <v>2308.4700000000003</v>
      </c>
      <c r="R13" s="20">
        <f>SUM(R11:R12)</f>
        <v>2178.48</v>
      </c>
      <c r="S13" s="20">
        <f>SUM(S11:S12)</f>
        <v>129.99</v>
      </c>
      <c r="T13" s="21"/>
      <c r="U13" s="21"/>
      <c r="V13" s="21"/>
    </row>
    <row r="14" spans="2:22" ht="50.25" customHeight="1" x14ac:dyDescent="0.25">
      <c r="B14" s="74"/>
      <c r="C14" s="8" t="s">
        <v>15</v>
      </c>
      <c r="D14" s="8">
        <v>6</v>
      </c>
      <c r="E14" s="12"/>
      <c r="F14" s="12"/>
      <c r="G14" s="12"/>
      <c r="H14" s="12"/>
      <c r="I14" s="12"/>
      <c r="J14" s="10">
        <v>3</v>
      </c>
      <c r="K14" s="10">
        <v>3</v>
      </c>
      <c r="L14" s="12"/>
      <c r="M14" s="12"/>
      <c r="N14" s="12"/>
      <c r="O14" s="12"/>
      <c r="P14" s="12"/>
      <c r="Q14" s="11">
        <f>Q10+Q13</f>
        <v>4526.3700000000008</v>
      </c>
      <c r="R14" s="11">
        <f>R10+R13</f>
        <v>4212.22</v>
      </c>
      <c r="S14" s="11">
        <f>S10+S13</f>
        <v>314.15000000000009</v>
      </c>
      <c r="T14" s="12"/>
      <c r="U14" s="12"/>
      <c r="V14" s="12"/>
    </row>
    <row r="15" spans="2:22" ht="63.75" customHeight="1" x14ac:dyDescent="0.25">
      <c r="B15" s="74">
        <v>2</v>
      </c>
      <c r="C15" s="73" t="s">
        <v>75</v>
      </c>
      <c r="D15" s="1">
        <v>1</v>
      </c>
      <c r="E15" s="2" t="s">
        <v>76</v>
      </c>
      <c r="F15" s="6" t="s">
        <v>83</v>
      </c>
      <c r="G15" s="13" t="s">
        <v>112</v>
      </c>
      <c r="H15" s="7" t="s">
        <v>23</v>
      </c>
      <c r="I15" s="2" t="s">
        <v>78</v>
      </c>
      <c r="J15" s="2" t="s">
        <v>343</v>
      </c>
      <c r="K15" s="2" t="s">
        <v>343</v>
      </c>
      <c r="L15" s="1" t="s">
        <v>12</v>
      </c>
      <c r="M15" s="2" t="s">
        <v>110</v>
      </c>
      <c r="N15" s="1" t="s">
        <v>113</v>
      </c>
      <c r="O15" s="2" t="s">
        <v>111</v>
      </c>
      <c r="P15" s="2" t="s">
        <v>118</v>
      </c>
      <c r="Q15" s="1">
        <v>1330.4</v>
      </c>
      <c r="R15" s="1">
        <v>1299</v>
      </c>
      <c r="S15" s="17">
        <f>Q15-R15</f>
        <v>31.400000000000091</v>
      </c>
      <c r="T15" s="1" t="s">
        <v>24</v>
      </c>
      <c r="U15" s="5">
        <v>0</v>
      </c>
      <c r="V15" s="5">
        <v>0</v>
      </c>
    </row>
    <row r="16" spans="2:22" ht="17.25" customHeight="1" x14ac:dyDescent="0.25">
      <c r="B16" s="74"/>
      <c r="C16" s="73"/>
      <c r="D16" s="76"/>
      <c r="E16" s="76"/>
      <c r="F16" s="76"/>
      <c r="G16" s="76"/>
      <c r="H16" s="76"/>
      <c r="I16" s="76"/>
      <c r="J16" s="18">
        <v>1</v>
      </c>
      <c r="K16" s="18">
        <v>1</v>
      </c>
      <c r="L16" s="75" t="s">
        <v>86</v>
      </c>
      <c r="M16" s="75"/>
      <c r="N16" s="75"/>
      <c r="O16" s="75"/>
      <c r="P16" s="75"/>
      <c r="Q16" s="18">
        <v>1330.4</v>
      </c>
      <c r="R16" s="18">
        <v>1299</v>
      </c>
      <c r="S16" s="18">
        <f>Q16-R16</f>
        <v>31.400000000000091</v>
      </c>
      <c r="T16" s="18"/>
      <c r="U16" s="18"/>
      <c r="V16" s="18"/>
    </row>
    <row r="17" spans="2:22" ht="42.75" customHeight="1" x14ac:dyDescent="0.25">
      <c r="B17" s="74"/>
      <c r="C17" s="73"/>
      <c r="D17" s="1">
        <v>1</v>
      </c>
      <c r="E17" s="2" t="s">
        <v>76</v>
      </c>
      <c r="F17" s="6" t="s">
        <v>83</v>
      </c>
      <c r="G17" s="2" t="s">
        <v>77</v>
      </c>
      <c r="H17" s="1" t="s">
        <v>22</v>
      </c>
      <c r="I17" s="2" t="s">
        <v>78</v>
      </c>
      <c r="J17" s="2" t="s">
        <v>344</v>
      </c>
      <c r="K17" s="2" t="s">
        <v>344</v>
      </c>
      <c r="L17" s="1" t="s">
        <v>12</v>
      </c>
      <c r="M17" s="2" t="s">
        <v>79</v>
      </c>
      <c r="N17" s="1" t="s">
        <v>80</v>
      </c>
      <c r="O17" s="2" t="s">
        <v>81</v>
      </c>
      <c r="P17" s="2" t="s">
        <v>118</v>
      </c>
      <c r="Q17" s="1">
        <v>1723.96</v>
      </c>
      <c r="R17" s="1">
        <v>1672.24</v>
      </c>
      <c r="S17" s="1">
        <f>Q17-R17</f>
        <v>51.720000000000027</v>
      </c>
      <c r="T17" s="1" t="s">
        <v>24</v>
      </c>
      <c r="U17" s="5">
        <v>0</v>
      </c>
      <c r="V17" s="5">
        <v>0</v>
      </c>
    </row>
    <row r="18" spans="2:22" ht="13.5" customHeight="1" x14ac:dyDescent="0.25">
      <c r="B18" s="74"/>
      <c r="C18" s="73"/>
      <c r="D18" s="76"/>
      <c r="E18" s="76"/>
      <c r="F18" s="76"/>
      <c r="G18" s="76"/>
      <c r="H18" s="76"/>
      <c r="I18" s="76"/>
      <c r="J18" s="18">
        <v>2</v>
      </c>
      <c r="K18" s="18">
        <v>2</v>
      </c>
      <c r="L18" s="75" t="s">
        <v>82</v>
      </c>
      <c r="M18" s="75"/>
      <c r="N18" s="75"/>
      <c r="O18" s="75"/>
      <c r="P18" s="75"/>
      <c r="Q18" s="18">
        <v>1723.96</v>
      </c>
      <c r="R18" s="18">
        <v>1672.24</v>
      </c>
      <c r="S18" s="18">
        <f>Q18-R18</f>
        <v>51.720000000000027</v>
      </c>
      <c r="T18" s="18"/>
      <c r="U18" s="18"/>
      <c r="V18" s="18"/>
    </row>
    <row r="19" spans="2:22" ht="30" x14ac:dyDescent="0.25">
      <c r="B19" s="74"/>
      <c r="C19" s="8" t="s">
        <v>15</v>
      </c>
      <c r="D19" s="10">
        <v>2</v>
      </c>
      <c r="E19" s="10"/>
      <c r="F19" s="10"/>
      <c r="G19" s="10"/>
      <c r="H19" s="10"/>
      <c r="I19" s="10"/>
      <c r="J19" s="10">
        <v>3</v>
      </c>
      <c r="K19" s="10">
        <v>3</v>
      </c>
      <c r="L19" s="10"/>
      <c r="M19" s="10"/>
      <c r="N19" s="10"/>
      <c r="O19" s="10"/>
      <c r="P19" s="10"/>
      <c r="Q19" s="10">
        <f>Q16+Q18</f>
        <v>3054.36</v>
      </c>
      <c r="R19" s="10">
        <f>R16+R18</f>
        <v>2971.24</v>
      </c>
      <c r="S19" s="10">
        <f>S16+S18</f>
        <v>83.120000000000118</v>
      </c>
      <c r="T19" s="10"/>
      <c r="U19" s="10"/>
      <c r="V19" s="10"/>
    </row>
    <row r="20" spans="2:22" ht="30" x14ac:dyDescent="0.25">
      <c r="B20" s="74">
        <v>3</v>
      </c>
      <c r="C20" s="73" t="s">
        <v>74</v>
      </c>
      <c r="D20" s="1">
        <v>1</v>
      </c>
      <c r="E20" s="2" t="s">
        <v>50</v>
      </c>
      <c r="F20" s="6" t="s">
        <v>18</v>
      </c>
      <c r="G20" s="1"/>
      <c r="H20" s="2" t="s">
        <v>25</v>
      </c>
      <c r="I20" s="2" t="s">
        <v>347</v>
      </c>
      <c r="J20" s="1"/>
      <c r="K20" s="1"/>
      <c r="L20" s="17" t="s">
        <v>24</v>
      </c>
      <c r="M20" s="1" t="s">
        <v>51</v>
      </c>
      <c r="N20" s="2" t="s">
        <v>52</v>
      </c>
      <c r="O20" s="2" t="s">
        <v>53</v>
      </c>
      <c r="P20" s="2" t="s">
        <v>117</v>
      </c>
      <c r="Q20" s="1">
        <v>414.96</v>
      </c>
      <c r="R20" s="1">
        <v>414.96</v>
      </c>
      <c r="S20" s="5">
        <v>0</v>
      </c>
      <c r="T20" s="1" t="s">
        <v>24</v>
      </c>
      <c r="U20" s="5">
        <v>0</v>
      </c>
      <c r="V20" s="5">
        <v>0</v>
      </c>
    </row>
    <row r="21" spans="2:22" ht="30" x14ac:dyDescent="0.25">
      <c r="B21" s="74"/>
      <c r="C21" s="73"/>
      <c r="D21" s="1">
        <v>2</v>
      </c>
      <c r="E21" s="2" t="s">
        <v>50</v>
      </c>
      <c r="F21" s="6" t="s">
        <v>18</v>
      </c>
      <c r="G21" s="1"/>
      <c r="H21" s="2" t="s">
        <v>25</v>
      </c>
      <c r="I21" s="2" t="s">
        <v>347</v>
      </c>
      <c r="J21" s="1"/>
      <c r="K21" s="1"/>
      <c r="L21" s="17" t="s">
        <v>24</v>
      </c>
      <c r="M21" s="3" t="s">
        <v>54</v>
      </c>
      <c r="N21" s="2" t="s">
        <v>55</v>
      </c>
      <c r="O21" s="2" t="s">
        <v>53</v>
      </c>
      <c r="P21" s="2" t="s">
        <v>117</v>
      </c>
      <c r="Q21" s="1">
        <v>414.96</v>
      </c>
      <c r="R21" s="1">
        <v>414.96</v>
      </c>
      <c r="S21" s="5">
        <v>0</v>
      </c>
      <c r="T21" s="1" t="s">
        <v>24</v>
      </c>
      <c r="U21" s="5">
        <v>0</v>
      </c>
      <c r="V21" s="5">
        <v>0</v>
      </c>
    </row>
    <row r="22" spans="2:22" ht="75" x14ac:dyDescent="0.25">
      <c r="B22" s="74"/>
      <c r="C22" s="73"/>
      <c r="D22" s="1">
        <v>3</v>
      </c>
      <c r="E22" s="2" t="s">
        <v>50</v>
      </c>
      <c r="F22" s="6" t="s">
        <v>18</v>
      </c>
      <c r="G22" s="2" t="s">
        <v>56</v>
      </c>
      <c r="H22" s="7" t="s">
        <v>22</v>
      </c>
      <c r="I22" s="2" t="s">
        <v>28</v>
      </c>
      <c r="J22" s="2" t="s">
        <v>345</v>
      </c>
      <c r="K22" s="2" t="s">
        <v>345</v>
      </c>
      <c r="L22" s="17" t="s">
        <v>12</v>
      </c>
      <c r="M22" s="3" t="s">
        <v>57</v>
      </c>
      <c r="N22" s="2" t="s">
        <v>58</v>
      </c>
      <c r="O22" s="2" t="s">
        <v>59</v>
      </c>
      <c r="P22" s="2" t="s">
        <v>117</v>
      </c>
      <c r="Q22" s="1">
        <v>1112.49</v>
      </c>
      <c r="R22" s="1">
        <v>866.56</v>
      </c>
      <c r="S22" s="1">
        <f>Q22-R22</f>
        <v>245.93000000000006</v>
      </c>
      <c r="T22" s="1" t="s">
        <v>24</v>
      </c>
      <c r="U22" s="5">
        <v>0</v>
      </c>
      <c r="V22" s="5">
        <v>0</v>
      </c>
    </row>
    <row r="23" spans="2:22" ht="18.75" customHeight="1" x14ac:dyDescent="0.25">
      <c r="B23" s="74"/>
      <c r="C23" s="73"/>
      <c r="D23" s="76"/>
      <c r="E23" s="76"/>
      <c r="F23" s="76"/>
      <c r="G23" s="76"/>
      <c r="H23" s="76"/>
      <c r="I23" s="76"/>
      <c r="J23" s="18">
        <v>3</v>
      </c>
      <c r="K23" s="18">
        <v>3</v>
      </c>
      <c r="L23" s="75" t="s">
        <v>72</v>
      </c>
      <c r="M23" s="75"/>
      <c r="N23" s="75"/>
      <c r="O23" s="75"/>
      <c r="P23" s="75"/>
      <c r="Q23" s="18">
        <f>SUM(Q20:Q22)</f>
        <v>1942.4099999999999</v>
      </c>
      <c r="R23" s="18">
        <f>SUM(R20:R22)</f>
        <v>1696.48</v>
      </c>
      <c r="S23" s="18">
        <f>SUM(S20:S22)</f>
        <v>245.93000000000006</v>
      </c>
      <c r="T23" s="18"/>
      <c r="U23" s="18"/>
      <c r="V23" s="18"/>
    </row>
    <row r="24" spans="2:22" ht="30" x14ac:dyDescent="0.25">
      <c r="B24" s="74"/>
      <c r="C24" s="73"/>
      <c r="D24" s="1">
        <v>1</v>
      </c>
      <c r="E24" s="2" t="s">
        <v>50</v>
      </c>
      <c r="F24" s="6" t="s">
        <v>18</v>
      </c>
      <c r="G24" s="1"/>
      <c r="H24" s="2" t="s">
        <v>25</v>
      </c>
      <c r="I24" s="2" t="s">
        <v>347</v>
      </c>
      <c r="J24" s="1"/>
      <c r="K24" s="2"/>
      <c r="L24" s="17" t="s">
        <v>24</v>
      </c>
      <c r="M24" s="1" t="s">
        <v>60</v>
      </c>
      <c r="N24" s="2" t="s">
        <v>61</v>
      </c>
      <c r="O24" s="2" t="s">
        <v>53</v>
      </c>
      <c r="P24" s="2" t="s">
        <v>117</v>
      </c>
      <c r="Q24" s="1">
        <v>275.27999999999997</v>
      </c>
      <c r="R24" s="1">
        <v>275.27999999999997</v>
      </c>
      <c r="S24" s="5">
        <v>0</v>
      </c>
      <c r="T24" s="1" t="s">
        <v>24</v>
      </c>
      <c r="U24" s="5">
        <v>0</v>
      </c>
      <c r="V24" s="5">
        <v>0</v>
      </c>
    </row>
    <row r="25" spans="2:22" ht="30" x14ac:dyDescent="0.25">
      <c r="B25" s="74"/>
      <c r="C25" s="73"/>
      <c r="D25" s="1">
        <v>2</v>
      </c>
      <c r="E25" s="2" t="s">
        <v>50</v>
      </c>
      <c r="F25" s="6" t="s">
        <v>18</v>
      </c>
      <c r="G25" s="1"/>
      <c r="H25" s="2" t="s">
        <v>25</v>
      </c>
      <c r="I25" s="2" t="s">
        <v>347</v>
      </c>
      <c r="J25" s="1"/>
      <c r="K25" s="1"/>
      <c r="L25" s="17" t="s">
        <v>24</v>
      </c>
      <c r="M25" s="1" t="s">
        <v>62</v>
      </c>
      <c r="N25" s="2" t="s">
        <v>63</v>
      </c>
      <c r="O25" s="2" t="s">
        <v>53</v>
      </c>
      <c r="P25" s="2" t="s">
        <v>117</v>
      </c>
      <c r="Q25" s="1">
        <v>523.91999999999996</v>
      </c>
      <c r="R25" s="1">
        <v>523.91999999999996</v>
      </c>
      <c r="S25" s="5">
        <v>0</v>
      </c>
      <c r="T25" s="1" t="s">
        <v>24</v>
      </c>
      <c r="U25" s="5">
        <v>0</v>
      </c>
      <c r="V25" s="5">
        <v>0</v>
      </c>
    </row>
    <row r="26" spans="2:22" ht="64.5" customHeight="1" x14ac:dyDescent="0.25">
      <c r="B26" s="74"/>
      <c r="C26" s="73"/>
      <c r="D26" s="1">
        <v>3</v>
      </c>
      <c r="E26" s="2" t="s">
        <v>50</v>
      </c>
      <c r="F26" s="6" t="s">
        <v>18</v>
      </c>
      <c r="G26" s="1"/>
      <c r="H26" s="2" t="s">
        <v>25</v>
      </c>
      <c r="I26" s="2" t="s">
        <v>347</v>
      </c>
      <c r="J26" s="1"/>
      <c r="K26" s="1"/>
      <c r="L26" s="17" t="s">
        <v>24</v>
      </c>
      <c r="M26" s="1" t="s">
        <v>64</v>
      </c>
      <c r="N26" s="2" t="s">
        <v>65</v>
      </c>
      <c r="O26" s="2" t="s">
        <v>53</v>
      </c>
      <c r="P26" s="2" t="s">
        <v>117</v>
      </c>
      <c r="Q26" s="1">
        <v>402.6</v>
      </c>
      <c r="R26" s="1">
        <v>402.6</v>
      </c>
      <c r="S26" s="5">
        <v>0</v>
      </c>
      <c r="T26" s="1" t="s">
        <v>24</v>
      </c>
      <c r="U26" s="5">
        <v>0</v>
      </c>
      <c r="V26" s="5">
        <v>0</v>
      </c>
    </row>
    <row r="27" spans="2:22" ht="30" x14ac:dyDescent="0.25">
      <c r="B27" s="74"/>
      <c r="C27" s="73"/>
      <c r="D27" s="1">
        <v>4</v>
      </c>
      <c r="E27" s="2" t="s">
        <v>50</v>
      </c>
      <c r="F27" s="6" t="s">
        <v>18</v>
      </c>
      <c r="G27" s="1"/>
      <c r="H27" s="2" t="s">
        <v>25</v>
      </c>
      <c r="I27" s="2" t="s">
        <v>347</v>
      </c>
      <c r="J27" s="1"/>
      <c r="K27" s="1"/>
      <c r="L27" s="17" t="s">
        <v>24</v>
      </c>
      <c r="M27" s="1" t="s">
        <v>66</v>
      </c>
      <c r="N27" s="2" t="s">
        <v>67</v>
      </c>
      <c r="O27" s="2" t="s">
        <v>53</v>
      </c>
      <c r="P27" s="2" t="s">
        <v>117</v>
      </c>
      <c r="Q27" s="1">
        <v>402.6</v>
      </c>
      <c r="R27" s="1">
        <v>402.6</v>
      </c>
      <c r="S27" s="5">
        <v>0</v>
      </c>
      <c r="T27" s="1" t="s">
        <v>24</v>
      </c>
      <c r="U27" s="5">
        <v>0</v>
      </c>
      <c r="V27" s="5">
        <v>0</v>
      </c>
    </row>
    <row r="28" spans="2:22" ht="30" x14ac:dyDescent="0.25">
      <c r="B28" s="74"/>
      <c r="C28" s="73"/>
      <c r="D28" s="1">
        <v>5</v>
      </c>
      <c r="E28" s="2" t="s">
        <v>50</v>
      </c>
      <c r="F28" s="6" t="s">
        <v>18</v>
      </c>
      <c r="G28" s="1"/>
      <c r="H28" s="2" t="s">
        <v>25</v>
      </c>
      <c r="I28" s="2" t="s">
        <v>347</v>
      </c>
      <c r="J28" s="1"/>
      <c r="K28" s="1"/>
      <c r="L28" s="17" t="s">
        <v>12</v>
      </c>
      <c r="M28" s="2" t="s">
        <v>68</v>
      </c>
      <c r="N28" s="2" t="s">
        <v>69</v>
      </c>
      <c r="O28" s="2" t="s">
        <v>70</v>
      </c>
      <c r="P28" s="2" t="s">
        <v>71</v>
      </c>
      <c r="Q28" s="1">
        <v>383.42</v>
      </c>
      <c r="R28" s="1">
        <v>383.42</v>
      </c>
      <c r="S28" s="5">
        <v>0</v>
      </c>
      <c r="T28" s="1" t="s">
        <v>24</v>
      </c>
      <c r="U28" s="5">
        <v>0</v>
      </c>
      <c r="V28" s="5">
        <v>0</v>
      </c>
    </row>
    <row r="29" spans="2:22" x14ac:dyDescent="0.25">
      <c r="B29" s="74"/>
      <c r="C29" s="73"/>
      <c r="D29" s="76"/>
      <c r="E29" s="76"/>
      <c r="F29" s="76"/>
      <c r="G29" s="76"/>
      <c r="H29" s="76"/>
      <c r="I29" s="76"/>
      <c r="J29" s="18">
        <v>0</v>
      </c>
      <c r="K29" s="18">
        <v>0</v>
      </c>
      <c r="L29" s="75" t="s">
        <v>73</v>
      </c>
      <c r="M29" s="75"/>
      <c r="N29" s="75"/>
      <c r="O29" s="75"/>
      <c r="P29" s="75"/>
      <c r="Q29" s="18">
        <f>SUM(Q24:Q28)</f>
        <v>1987.8200000000002</v>
      </c>
      <c r="R29" s="18">
        <f>SUM(R24:R28)</f>
        <v>1987.8200000000002</v>
      </c>
      <c r="S29" s="18">
        <f>SUM(S24:S28)</f>
        <v>0</v>
      </c>
      <c r="T29" s="18"/>
      <c r="U29" s="18"/>
      <c r="V29" s="18"/>
    </row>
    <row r="30" spans="2:22" ht="30" x14ac:dyDescent="0.25">
      <c r="B30" s="74"/>
      <c r="C30" s="8" t="s">
        <v>15</v>
      </c>
      <c r="D30" s="10">
        <v>8</v>
      </c>
      <c r="E30" s="10"/>
      <c r="F30" s="10"/>
      <c r="G30" s="10"/>
      <c r="H30" s="10"/>
      <c r="I30" s="10"/>
      <c r="J30" s="10">
        <v>3</v>
      </c>
      <c r="K30" s="10">
        <v>3</v>
      </c>
      <c r="L30" s="10"/>
      <c r="M30" s="10"/>
      <c r="N30" s="10"/>
      <c r="O30" s="10"/>
      <c r="P30" s="10"/>
      <c r="Q30" s="10">
        <f>Q23+Q29</f>
        <v>3930.23</v>
      </c>
      <c r="R30" s="10">
        <f>R23+R29</f>
        <v>3684.3</v>
      </c>
      <c r="S30" s="10">
        <f>S23+S29</f>
        <v>245.93000000000006</v>
      </c>
      <c r="T30" s="10"/>
      <c r="U30" s="10"/>
      <c r="V30" s="10"/>
    </row>
    <row r="31" spans="2:22" ht="49.5" customHeight="1" x14ac:dyDescent="0.25">
      <c r="B31" s="54">
        <v>4</v>
      </c>
      <c r="C31" s="51" t="s">
        <v>87</v>
      </c>
      <c r="D31" s="1">
        <v>1</v>
      </c>
      <c r="E31" s="2" t="s">
        <v>107</v>
      </c>
      <c r="F31" s="6" t="s">
        <v>18</v>
      </c>
      <c r="G31" s="1"/>
      <c r="H31" s="27" t="s">
        <v>25</v>
      </c>
      <c r="I31" s="2" t="s">
        <v>88</v>
      </c>
      <c r="J31" s="1"/>
      <c r="K31" s="2"/>
      <c r="L31" s="1"/>
      <c r="M31" s="2" t="s">
        <v>89</v>
      </c>
      <c r="N31" s="2" t="s">
        <v>90</v>
      </c>
      <c r="O31" s="2" t="s">
        <v>13</v>
      </c>
      <c r="P31" s="2" t="s">
        <v>105</v>
      </c>
      <c r="Q31" s="2">
        <v>327.61</v>
      </c>
      <c r="R31" s="2">
        <v>327.61</v>
      </c>
      <c r="S31" s="22">
        <f>Q31-R31</f>
        <v>0</v>
      </c>
      <c r="T31" s="1" t="s">
        <v>24</v>
      </c>
      <c r="U31" s="5">
        <v>0</v>
      </c>
      <c r="V31" s="5">
        <v>0</v>
      </c>
    </row>
    <row r="32" spans="2:22" ht="30" x14ac:dyDescent="0.25">
      <c r="B32" s="55"/>
      <c r="C32" s="52"/>
      <c r="D32" s="1">
        <v>2</v>
      </c>
      <c r="E32" s="2" t="s">
        <v>107</v>
      </c>
      <c r="F32" s="6" t="s">
        <v>18</v>
      </c>
      <c r="G32" s="1"/>
      <c r="H32" s="27" t="s">
        <v>25</v>
      </c>
      <c r="I32" s="2" t="s">
        <v>88</v>
      </c>
      <c r="J32" s="1"/>
      <c r="K32" s="2"/>
      <c r="L32" s="1"/>
      <c r="M32" s="2" t="s">
        <v>91</v>
      </c>
      <c r="N32" s="2" t="s">
        <v>92</v>
      </c>
      <c r="O32" s="2" t="s">
        <v>13</v>
      </c>
      <c r="P32" s="2" t="s">
        <v>105</v>
      </c>
      <c r="Q32" s="2">
        <v>25.2</v>
      </c>
      <c r="R32" s="2">
        <v>25.2</v>
      </c>
      <c r="S32" s="22">
        <f>Q32-R32</f>
        <v>0</v>
      </c>
      <c r="T32" s="1" t="s">
        <v>24</v>
      </c>
      <c r="U32" s="5">
        <v>0</v>
      </c>
      <c r="V32" s="5">
        <v>0</v>
      </c>
    </row>
    <row r="33" spans="2:22" ht="45" x14ac:dyDescent="0.25">
      <c r="B33" s="55"/>
      <c r="C33" s="52"/>
      <c r="D33" s="1">
        <v>3</v>
      </c>
      <c r="E33" s="2" t="s">
        <v>107</v>
      </c>
      <c r="F33" s="6" t="s">
        <v>18</v>
      </c>
      <c r="G33" s="23" t="s">
        <v>114</v>
      </c>
      <c r="H33" s="1" t="s">
        <v>22</v>
      </c>
      <c r="I33" s="2" t="s">
        <v>348</v>
      </c>
      <c r="J33" s="2" t="s">
        <v>346</v>
      </c>
      <c r="K33" s="2" t="s">
        <v>346</v>
      </c>
      <c r="L33" s="1" t="s">
        <v>93</v>
      </c>
      <c r="M33" s="2" t="s">
        <v>94</v>
      </c>
      <c r="N33" s="2" t="s">
        <v>95</v>
      </c>
      <c r="O33" s="2" t="s">
        <v>13</v>
      </c>
      <c r="P33" s="2" t="s">
        <v>105</v>
      </c>
      <c r="Q33" s="9">
        <v>941.09</v>
      </c>
      <c r="R33" s="9">
        <v>926.98</v>
      </c>
      <c r="S33" s="22">
        <f>Q33-R33</f>
        <v>14.110000000000014</v>
      </c>
      <c r="T33" s="1" t="s">
        <v>24</v>
      </c>
      <c r="U33" s="5">
        <v>0</v>
      </c>
      <c r="V33" s="5">
        <v>0</v>
      </c>
    </row>
    <row r="34" spans="2:22" x14ac:dyDescent="0.25">
      <c r="B34" s="55"/>
      <c r="C34" s="52"/>
      <c r="D34" s="57"/>
      <c r="E34" s="58"/>
      <c r="F34" s="58"/>
      <c r="G34" s="58"/>
      <c r="H34" s="58"/>
      <c r="I34" s="59"/>
      <c r="J34" s="18">
        <v>2</v>
      </c>
      <c r="K34" s="18">
        <v>2</v>
      </c>
      <c r="L34" s="75" t="s">
        <v>108</v>
      </c>
      <c r="M34" s="75"/>
      <c r="N34" s="75"/>
      <c r="O34" s="75"/>
      <c r="P34" s="75"/>
      <c r="Q34" s="18">
        <f>SUM(Q31:Q33)</f>
        <v>1293.9000000000001</v>
      </c>
      <c r="R34" s="18">
        <f>SUM(R31:R33)</f>
        <v>1279.79</v>
      </c>
      <c r="S34" s="18">
        <f>SUM(S31:S33)</f>
        <v>14.110000000000014</v>
      </c>
      <c r="T34" s="18"/>
      <c r="U34" s="18"/>
      <c r="V34" s="18"/>
    </row>
    <row r="35" spans="2:22" ht="30" x14ac:dyDescent="0.25">
      <c r="B35" s="55"/>
      <c r="C35" s="52"/>
      <c r="D35" s="1">
        <v>1</v>
      </c>
      <c r="E35" s="2" t="s">
        <v>107</v>
      </c>
      <c r="F35" s="6" t="s">
        <v>18</v>
      </c>
      <c r="G35" s="1"/>
      <c r="H35" s="27" t="s">
        <v>25</v>
      </c>
      <c r="I35" s="2" t="s">
        <v>88</v>
      </c>
      <c r="J35" s="1"/>
      <c r="K35" s="2"/>
      <c r="L35" s="1"/>
      <c r="M35" s="2" t="s">
        <v>96</v>
      </c>
      <c r="N35" s="2" t="s">
        <v>97</v>
      </c>
      <c r="O35" s="2" t="s">
        <v>13</v>
      </c>
      <c r="P35" s="2" t="s">
        <v>105</v>
      </c>
      <c r="Q35" s="2">
        <v>161.69999999999999</v>
      </c>
      <c r="R35" s="2">
        <v>161.69999999999999</v>
      </c>
      <c r="S35" s="22">
        <f t="shared" ref="S35:S37" si="1">Q35-R35</f>
        <v>0</v>
      </c>
      <c r="T35" s="1" t="s">
        <v>24</v>
      </c>
      <c r="U35" s="5">
        <v>0</v>
      </c>
      <c r="V35" s="5">
        <v>0</v>
      </c>
    </row>
    <row r="36" spans="2:22" ht="30" x14ac:dyDescent="0.25">
      <c r="B36" s="55"/>
      <c r="C36" s="52"/>
      <c r="D36" s="1">
        <v>2</v>
      </c>
      <c r="E36" s="2" t="s">
        <v>107</v>
      </c>
      <c r="F36" s="6" t="s">
        <v>18</v>
      </c>
      <c r="G36" s="1"/>
      <c r="H36" s="27" t="s">
        <v>25</v>
      </c>
      <c r="I36" s="2" t="s">
        <v>88</v>
      </c>
      <c r="J36" s="1"/>
      <c r="K36" s="2"/>
      <c r="L36" s="1"/>
      <c r="M36" s="2" t="s">
        <v>98</v>
      </c>
      <c r="N36" s="2" t="s">
        <v>99</v>
      </c>
      <c r="O36" s="2" t="s">
        <v>13</v>
      </c>
      <c r="P36" s="2" t="s">
        <v>105</v>
      </c>
      <c r="Q36" s="2">
        <v>161.69999999999999</v>
      </c>
      <c r="R36" s="2">
        <v>161.69999999999999</v>
      </c>
      <c r="S36" s="22">
        <f t="shared" si="1"/>
        <v>0</v>
      </c>
      <c r="T36" s="1" t="s">
        <v>24</v>
      </c>
      <c r="U36" s="5">
        <v>0</v>
      </c>
      <c r="V36" s="5">
        <v>0</v>
      </c>
    </row>
    <row r="37" spans="2:22" ht="30" x14ac:dyDescent="0.25">
      <c r="B37" s="55"/>
      <c r="C37" s="52"/>
      <c r="D37" s="1">
        <v>3</v>
      </c>
      <c r="E37" s="2" t="s">
        <v>107</v>
      </c>
      <c r="F37" s="6" t="s">
        <v>18</v>
      </c>
      <c r="G37" s="1"/>
      <c r="H37" s="27" t="s">
        <v>25</v>
      </c>
      <c r="I37" s="2" t="s">
        <v>88</v>
      </c>
      <c r="J37" s="1"/>
      <c r="K37" s="2"/>
      <c r="L37" s="1"/>
      <c r="M37" s="2" t="s">
        <v>100</v>
      </c>
      <c r="N37" s="2" t="s">
        <v>101</v>
      </c>
      <c r="O37" s="2" t="s">
        <v>13</v>
      </c>
      <c r="P37" s="2" t="s">
        <v>106</v>
      </c>
      <c r="Q37" s="2">
        <v>14.1</v>
      </c>
      <c r="R37" s="2">
        <v>14.1</v>
      </c>
      <c r="S37" s="22">
        <f t="shared" si="1"/>
        <v>0</v>
      </c>
      <c r="T37" s="1" t="s">
        <v>24</v>
      </c>
      <c r="U37" s="5">
        <v>0</v>
      </c>
      <c r="V37" s="5">
        <v>0</v>
      </c>
    </row>
    <row r="38" spans="2:22" ht="49.5" customHeight="1" x14ac:dyDescent="0.25">
      <c r="B38" s="55"/>
      <c r="C38" s="52"/>
      <c r="D38" s="1">
        <v>4</v>
      </c>
      <c r="E38" s="2" t="s">
        <v>107</v>
      </c>
      <c r="F38" s="6" t="s">
        <v>18</v>
      </c>
      <c r="G38" s="23" t="s">
        <v>102</v>
      </c>
      <c r="H38" s="16" t="s">
        <v>39</v>
      </c>
      <c r="I38" s="2" t="s">
        <v>348</v>
      </c>
      <c r="J38" s="2" t="s">
        <v>346</v>
      </c>
      <c r="K38" s="2" t="s">
        <v>346</v>
      </c>
      <c r="L38" s="1" t="s">
        <v>93</v>
      </c>
      <c r="M38" s="2" t="s">
        <v>103</v>
      </c>
      <c r="N38" s="2" t="s">
        <v>104</v>
      </c>
      <c r="O38" s="2" t="s">
        <v>13</v>
      </c>
      <c r="P38" s="2" t="s">
        <v>106</v>
      </c>
      <c r="Q38" s="9">
        <v>1821.31</v>
      </c>
      <c r="R38" s="9">
        <v>1820</v>
      </c>
      <c r="S38" s="22">
        <f>Q38-R38</f>
        <v>1.3099999999999454</v>
      </c>
      <c r="T38" s="1" t="s">
        <v>24</v>
      </c>
      <c r="U38" s="5">
        <v>0</v>
      </c>
      <c r="V38" s="5">
        <v>0</v>
      </c>
    </row>
    <row r="39" spans="2:22" x14ac:dyDescent="0.25">
      <c r="B39" s="55"/>
      <c r="C39" s="53"/>
      <c r="D39" s="57"/>
      <c r="E39" s="58"/>
      <c r="F39" s="58"/>
      <c r="G39" s="58"/>
      <c r="H39" s="58"/>
      <c r="I39" s="59"/>
      <c r="J39" s="18">
        <v>2</v>
      </c>
      <c r="K39" s="18">
        <v>2</v>
      </c>
      <c r="L39" s="75" t="s">
        <v>109</v>
      </c>
      <c r="M39" s="75"/>
      <c r="N39" s="75"/>
      <c r="O39" s="75"/>
      <c r="P39" s="75"/>
      <c r="Q39" s="18">
        <f>SUM(Q35:Q38)</f>
        <v>2158.81</v>
      </c>
      <c r="R39" s="18">
        <f>SUM(R35:R38)</f>
        <v>2157.5</v>
      </c>
      <c r="S39" s="18">
        <f>SUM(S35:S38)</f>
        <v>1.3099999999999454</v>
      </c>
      <c r="T39" s="18"/>
      <c r="U39" s="18"/>
      <c r="V39" s="18"/>
    </row>
    <row r="40" spans="2:22" ht="30" x14ac:dyDescent="0.25">
      <c r="B40" s="56"/>
      <c r="C40" s="8" t="s">
        <v>15</v>
      </c>
      <c r="D40" s="10">
        <v>7</v>
      </c>
      <c r="E40" s="10"/>
      <c r="F40" s="10"/>
      <c r="G40" s="10"/>
      <c r="H40" s="10"/>
      <c r="I40" s="10"/>
      <c r="J40" s="10">
        <v>4</v>
      </c>
      <c r="K40" s="10">
        <v>4</v>
      </c>
      <c r="L40" s="10"/>
      <c r="M40" s="10"/>
      <c r="N40" s="10"/>
      <c r="O40" s="10"/>
      <c r="P40" s="10"/>
      <c r="Q40" s="10">
        <f>Q34+Q39</f>
        <v>3452.71</v>
      </c>
      <c r="R40" s="10">
        <f>R34+R39</f>
        <v>3437.29</v>
      </c>
      <c r="S40" s="10">
        <f>S34+S39</f>
        <v>15.419999999999959</v>
      </c>
      <c r="T40" s="10"/>
      <c r="U40" s="10"/>
      <c r="V40" s="10"/>
    </row>
    <row r="41" spans="2:22" ht="39.75" customHeight="1" x14ac:dyDescent="0.25">
      <c r="B41" s="54">
        <v>5</v>
      </c>
      <c r="C41" s="51" t="s">
        <v>119</v>
      </c>
      <c r="D41" s="1">
        <v>1</v>
      </c>
      <c r="E41" s="2" t="s">
        <v>140</v>
      </c>
      <c r="F41" s="1" t="s">
        <v>335</v>
      </c>
      <c r="G41" s="1"/>
      <c r="H41" s="2" t="s">
        <v>25</v>
      </c>
      <c r="I41" s="2" t="s">
        <v>88</v>
      </c>
      <c r="J41" s="1"/>
      <c r="K41" s="1"/>
      <c r="L41" s="1" t="s">
        <v>24</v>
      </c>
      <c r="M41" s="2" t="s">
        <v>131</v>
      </c>
      <c r="N41" s="2" t="s">
        <v>132</v>
      </c>
      <c r="O41" s="2" t="s">
        <v>123</v>
      </c>
      <c r="P41" s="27" t="s">
        <v>151</v>
      </c>
      <c r="Q41" s="5">
        <v>266.39999999999998</v>
      </c>
      <c r="R41" s="5">
        <v>266.39999999999998</v>
      </c>
      <c r="S41" s="5">
        <f>Q41-R41</f>
        <v>0</v>
      </c>
      <c r="T41" s="1" t="s">
        <v>24</v>
      </c>
      <c r="U41" s="5">
        <v>0</v>
      </c>
      <c r="V41" s="5">
        <v>0</v>
      </c>
    </row>
    <row r="42" spans="2:22" ht="57.75" customHeight="1" x14ac:dyDescent="0.25">
      <c r="B42" s="55"/>
      <c r="C42" s="52"/>
      <c r="D42" s="1">
        <v>2</v>
      </c>
      <c r="E42" s="2" t="s">
        <v>140</v>
      </c>
      <c r="F42" s="1" t="s">
        <v>335</v>
      </c>
      <c r="G42" s="2" t="s">
        <v>126</v>
      </c>
      <c r="H42" s="1" t="s">
        <v>22</v>
      </c>
      <c r="I42" s="2" t="s">
        <v>349</v>
      </c>
      <c r="J42" s="2" t="s">
        <v>143</v>
      </c>
      <c r="K42" s="2" t="s">
        <v>143</v>
      </c>
      <c r="L42" s="1" t="s">
        <v>12</v>
      </c>
      <c r="M42" s="2" t="s">
        <v>127</v>
      </c>
      <c r="N42" s="2" t="s">
        <v>150</v>
      </c>
      <c r="O42" s="2" t="s">
        <v>123</v>
      </c>
      <c r="P42" s="2" t="s">
        <v>142</v>
      </c>
      <c r="Q42" s="9">
        <v>1391.98</v>
      </c>
      <c r="R42" s="22">
        <v>1098.82</v>
      </c>
      <c r="S42" s="5">
        <f>Q42-R42</f>
        <v>293.16000000000008</v>
      </c>
      <c r="T42" s="1" t="s">
        <v>24</v>
      </c>
      <c r="U42" s="5">
        <v>0</v>
      </c>
      <c r="V42" s="5">
        <v>0</v>
      </c>
    </row>
    <row r="43" spans="2:22" ht="30" x14ac:dyDescent="0.25">
      <c r="B43" s="55"/>
      <c r="C43" s="52"/>
      <c r="D43" s="1">
        <v>3</v>
      </c>
      <c r="E43" s="2" t="s">
        <v>140</v>
      </c>
      <c r="F43" s="1" t="s">
        <v>335</v>
      </c>
      <c r="G43" s="1"/>
      <c r="H43" s="2" t="s">
        <v>25</v>
      </c>
      <c r="I43" s="2" t="s">
        <v>88</v>
      </c>
      <c r="J43" s="1"/>
      <c r="K43" s="1"/>
      <c r="L43" s="1" t="s">
        <v>24</v>
      </c>
      <c r="M43" s="2" t="s">
        <v>133</v>
      </c>
      <c r="N43" s="2" t="s">
        <v>144</v>
      </c>
      <c r="O43" s="2" t="s">
        <v>123</v>
      </c>
      <c r="P43" s="27" t="s">
        <v>151</v>
      </c>
      <c r="Q43" s="1">
        <v>219.04</v>
      </c>
      <c r="R43" s="1">
        <v>219.04</v>
      </c>
      <c r="S43" s="5">
        <f>Q43-R43</f>
        <v>0</v>
      </c>
      <c r="T43" s="1" t="s">
        <v>24</v>
      </c>
      <c r="U43" s="5">
        <v>0</v>
      </c>
      <c r="V43" s="5">
        <v>0</v>
      </c>
    </row>
    <row r="44" spans="2:22" ht="45" x14ac:dyDescent="0.25">
      <c r="B44" s="55"/>
      <c r="C44" s="52"/>
      <c r="D44" s="1">
        <v>4</v>
      </c>
      <c r="E44" s="2" t="s">
        <v>140</v>
      </c>
      <c r="F44" s="1" t="s">
        <v>335</v>
      </c>
      <c r="G44" s="2" t="s">
        <v>124</v>
      </c>
      <c r="H44" s="1" t="s">
        <v>22</v>
      </c>
      <c r="I44" s="2" t="s">
        <v>349</v>
      </c>
      <c r="J44" s="2" t="s">
        <v>148</v>
      </c>
      <c r="K44" s="2" t="s">
        <v>148</v>
      </c>
      <c r="L44" s="1" t="s">
        <v>12</v>
      </c>
      <c r="M44" s="2" t="s">
        <v>125</v>
      </c>
      <c r="N44" s="2" t="s">
        <v>149</v>
      </c>
      <c r="O44" s="2" t="s">
        <v>123</v>
      </c>
      <c r="P44" s="2" t="s">
        <v>141</v>
      </c>
      <c r="Q44" s="9">
        <v>1946.95</v>
      </c>
      <c r="R44" s="9">
        <v>1946.95</v>
      </c>
      <c r="S44" s="5">
        <f>Q44-R44</f>
        <v>0</v>
      </c>
      <c r="T44" s="1" t="s">
        <v>24</v>
      </c>
      <c r="U44" s="5">
        <v>0</v>
      </c>
      <c r="V44" s="5">
        <v>0</v>
      </c>
    </row>
    <row r="45" spans="2:22" ht="30" x14ac:dyDescent="0.25">
      <c r="B45" s="55"/>
      <c r="C45" s="52"/>
      <c r="D45" s="1">
        <v>5</v>
      </c>
      <c r="E45" s="2" t="s">
        <v>140</v>
      </c>
      <c r="F45" s="1" t="s">
        <v>335</v>
      </c>
      <c r="G45" s="1"/>
      <c r="H45" s="2" t="s">
        <v>25</v>
      </c>
      <c r="I45" s="2" t="s">
        <v>88</v>
      </c>
      <c r="J45" s="1"/>
      <c r="K45" s="1"/>
      <c r="L45" s="1" t="s">
        <v>24</v>
      </c>
      <c r="M45" s="2" t="s">
        <v>134</v>
      </c>
      <c r="N45" s="2" t="s">
        <v>135</v>
      </c>
      <c r="O45" s="2" t="s">
        <v>123</v>
      </c>
      <c r="P45" s="2" t="s">
        <v>141</v>
      </c>
      <c r="Q45" s="5">
        <v>456</v>
      </c>
      <c r="R45" s="5">
        <v>456</v>
      </c>
      <c r="S45" s="5">
        <f t="shared" ref="S45:S47" si="2">Q45-R45</f>
        <v>0</v>
      </c>
      <c r="T45" s="1" t="s">
        <v>24</v>
      </c>
      <c r="U45" s="5">
        <v>0</v>
      </c>
      <c r="V45" s="5">
        <v>0</v>
      </c>
    </row>
    <row r="46" spans="2:22" ht="30" x14ac:dyDescent="0.25">
      <c r="B46" s="55"/>
      <c r="C46" s="52"/>
      <c r="D46" s="1">
        <v>6</v>
      </c>
      <c r="E46" s="2" t="s">
        <v>140</v>
      </c>
      <c r="F46" s="1" t="s">
        <v>335</v>
      </c>
      <c r="G46" s="1"/>
      <c r="H46" s="2" t="s">
        <v>25</v>
      </c>
      <c r="I46" s="2" t="s">
        <v>88</v>
      </c>
      <c r="J46" s="1"/>
      <c r="K46" s="1"/>
      <c r="L46" s="1" t="s">
        <v>24</v>
      </c>
      <c r="M46" s="2" t="s">
        <v>136</v>
      </c>
      <c r="N46" s="2" t="s">
        <v>137</v>
      </c>
      <c r="O46" s="2" t="s">
        <v>123</v>
      </c>
      <c r="P46" s="2" t="s">
        <v>146</v>
      </c>
      <c r="Q46" s="5">
        <v>552.9</v>
      </c>
      <c r="R46" s="5">
        <v>552.9</v>
      </c>
      <c r="S46" s="5">
        <f t="shared" si="2"/>
        <v>0</v>
      </c>
      <c r="T46" s="1" t="s">
        <v>24</v>
      </c>
      <c r="U46" s="5">
        <v>0</v>
      </c>
      <c r="V46" s="5">
        <v>0</v>
      </c>
    </row>
    <row r="47" spans="2:22" ht="30" x14ac:dyDescent="0.25">
      <c r="B47" s="55"/>
      <c r="C47" s="52"/>
      <c r="D47" s="1">
        <v>7</v>
      </c>
      <c r="E47" s="2" t="s">
        <v>140</v>
      </c>
      <c r="F47" s="1" t="s">
        <v>335</v>
      </c>
      <c r="G47" s="1"/>
      <c r="H47" s="2" t="s">
        <v>25</v>
      </c>
      <c r="I47" s="2" t="s">
        <v>88</v>
      </c>
      <c r="J47" s="1"/>
      <c r="K47" s="1"/>
      <c r="L47" s="1" t="s">
        <v>24</v>
      </c>
      <c r="M47" s="2" t="s">
        <v>138</v>
      </c>
      <c r="N47" s="2" t="s">
        <v>139</v>
      </c>
      <c r="O47" s="2" t="s">
        <v>123</v>
      </c>
      <c r="P47" s="2" t="s">
        <v>130</v>
      </c>
      <c r="Q47" s="1">
        <v>282.72000000000003</v>
      </c>
      <c r="R47" s="1">
        <v>282.72000000000003</v>
      </c>
      <c r="S47" s="5">
        <f t="shared" si="2"/>
        <v>0</v>
      </c>
      <c r="T47" s="1" t="s">
        <v>24</v>
      </c>
      <c r="U47" s="5">
        <v>0</v>
      </c>
      <c r="V47" s="5">
        <v>0</v>
      </c>
    </row>
    <row r="48" spans="2:22" x14ac:dyDescent="0.25">
      <c r="B48" s="55"/>
      <c r="C48" s="52"/>
      <c r="D48" s="57"/>
      <c r="E48" s="58"/>
      <c r="F48" s="58"/>
      <c r="G48" s="58"/>
      <c r="H48" s="58"/>
      <c r="I48" s="59"/>
      <c r="J48" s="18">
        <v>4</v>
      </c>
      <c r="K48" s="18">
        <v>4</v>
      </c>
      <c r="L48" s="60" t="s">
        <v>145</v>
      </c>
      <c r="M48" s="61"/>
      <c r="N48" s="61"/>
      <c r="O48" s="61"/>
      <c r="P48" s="62"/>
      <c r="Q48" s="20">
        <f>SUM(Q41:Q47)</f>
        <v>5115.99</v>
      </c>
      <c r="R48" s="20">
        <f>SUM(R41:R47)</f>
        <v>4822.83</v>
      </c>
      <c r="S48" s="25">
        <f>SUM(S41:S47)</f>
        <v>293.16000000000008</v>
      </c>
      <c r="T48" s="18"/>
      <c r="U48" s="18"/>
      <c r="V48" s="18"/>
    </row>
    <row r="49" spans="2:22" ht="30" x14ac:dyDescent="0.25">
      <c r="B49" s="55"/>
      <c r="C49" s="52"/>
      <c r="D49" s="1">
        <v>1</v>
      </c>
      <c r="E49" s="2" t="s">
        <v>140</v>
      </c>
      <c r="F49" s="1" t="s">
        <v>335</v>
      </c>
      <c r="G49" s="1"/>
      <c r="H49" s="2" t="s">
        <v>25</v>
      </c>
      <c r="I49" s="2" t="s">
        <v>88</v>
      </c>
      <c r="J49" s="1"/>
      <c r="K49" s="1"/>
      <c r="L49" s="1" t="s">
        <v>24</v>
      </c>
      <c r="M49" s="2" t="s">
        <v>128</v>
      </c>
      <c r="N49" s="2" t="s">
        <v>129</v>
      </c>
      <c r="O49" s="2" t="s">
        <v>123</v>
      </c>
      <c r="P49" s="2" t="s">
        <v>130</v>
      </c>
      <c r="Q49" s="1">
        <v>580.55999999999995</v>
      </c>
      <c r="R49" s="1">
        <v>580.55999999999995</v>
      </c>
      <c r="S49" s="5">
        <f>Q49-R49</f>
        <v>0</v>
      </c>
      <c r="T49" s="1" t="s">
        <v>24</v>
      </c>
      <c r="U49" s="5">
        <v>0</v>
      </c>
      <c r="V49" s="5">
        <v>0</v>
      </c>
    </row>
    <row r="50" spans="2:22" ht="45" x14ac:dyDescent="0.25">
      <c r="B50" s="55"/>
      <c r="C50" s="52"/>
      <c r="D50" s="1">
        <v>2</v>
      </c>
      <c r="E50" s="2" t="s">
        <v>140</v>
      </c>
      <c r="F50" s="1" t="s">
        <v>335</v>
      </c>
      <c r="G50" s="2" t="s">
        <v>120</v>
      </c>
      <c r="H50" s="1" t="s">
        <v>22</v>
      </c>
      <c r="I50" s="2" t="s">
        <v>349</v>
      </c>
      <c r="J50" s="2" t="s">
        <v>147</v>
      </c>
      <c r="K50" s="2" t="s">
        <v>147</v>
      </c>
      <c r="L50" s="1" t="s">
        <v>12</v>
      </c>
      <c r="M50" s="2" t="s">
        <v>121</v>
      </c>
      <c r="N50" s="2" t="s">
        <v>122</v>
      </c>
      <c r="O50" s="2" t="s">
        <v>123</v>
      </c>
      <c r="P50" s="2" t="s">
        <v>141</v>
      </c>
      <c r="Q50" s="22">
        <v>4128.5600000000004</v>
      </c>
      <c r="R50" s="22">
        <v>3736.35</v>
      </c>
      <c r="S50" s="5">
        <f>Q50-R50</f>
        <v>392.21000000000049</v>
      </c>
      <c r="T50" s="1" t="s">
        <v>24</v>
      </c>
      <c r="U50" s="5">
        <v>0</v>
      </c>
      <c r="V50" s="5">
        <v>0</v>
      </c>
    </row>
    <row r="51" spans="2:22" x14ac:dyDescent="0.25">
      <c r="B51" s="55"/>
      <c r="C51" s="53"/>
      <c r="D51" s="57"/>
      <c r="E51" s="58"/>
      <c r="F51" s="58"/>
      <c r="G51" s="58"/>
      <c r="H51" s="58"/>
      <c r="I51" s="59"/>
      <c r="J51" s="18">
        <v>2</v>
      </c>
      <c r="K51" s="18">
        <v>2</v>
      </c>
      <c r="L51" s="60" t="s">
        <v>340</v>
      </c>
      <c r="M51" s="61"/>
      <c r="N51" s="61"/>
      <c r="O51" s="61"/>
      <c r="P51" s="62"/>
      <c r="Q51" s="18">
        <f>SUM(Q49:Q50)</f>
        <v>4709.1200000000008</v>
      </c>
      <c r="R51" s="18">
        <f>SUM(R49:R50)</f>
        <v>4316.91</v>
      </c>
      <c r="S51" s="25">
        <f>Q51-R51</f>
        <v>392.21000000000095</v>
      </c>
      <c r="T51" s="18"/>
      <c r="U51" s="18"/>
      <c r="V51" s="18"/>
    </row>
    <row r="52" spans="2:22" ht="30" x14ac:dyDescent="0.25">
      <c r="B52" s="56"/>
      <c r="C52" s="8" t="s">
        <v>15</v>
      </c>
      <c r="D52" s="10">
        <v>9</v>
      </c>
      <c r="E52" s="10"/>
      <c r="F52" s="10"/>
      <c r="G52" s="10"/>
      <c r="H52" s="10"/>
      <c r="I52" s="10"/>
      <c r="J52" s="10">
        <v>6</v>
      </c>
      <c r="K52" s="10">
        <v>6</v>
      </c>
      <c r="L52" s="10"/>
      <c r="M52" s="10"/>
      <c r="N52" s="10"/>
      <c r="O52" s="10"/>
      <c r="P52" s="10"/>
      <c r="Q52" s="11">
        <f>Q48+Q51</f>
        <v>9825.11</v>
      </c>
      <c r="R52" s="11">
        <f>R48+R51</f>
        <v>9139.74</v>
      </c>
      <c r="S52" s="26">
        <f>S48+S51</f>
        <v>685.37000000000103</v>
      </c>
      <c r="T52" s="10"/>
      <c r="U52" s="10"/>
      <c r="V52" s="10"/>
    </row>
    <row r="53" spans="2:22" ht="31.5" customHeight="1" x14ac:dyDescent="0.25">
      <c r="B53" s="54">
        <v>6</v>
      </c>
      <c r="C53" s="51" t="s">
        <v>152</v>
      </c>
      <c r="D53" s="1">
        <v>1</v>
      </c>
      <c r="E53" s="2" t="s">
        <v>153</v>
      </c>
      <c r="F53" s="1" t="s">
        <v>336</v>
      </c>
      <c r="G53" s="2"/>
      <c r="H53" s="2" t="s">
        <v>25</v>
      </c>
      <c r="I53" s="2" t="s">
        <v>88</v>
      </c>
      <c r="J53" s="2"/>
      <c r="K53" s="2"/>
      <c r="L53" s="1" t="s">
        <v>12</v>
      </c>
      <c r="M53" s="2" t="s">
        <v>154</v>
      </c>
      <c r="N53" s="2" t="s">
        <v>155</v>
      </c>
      <c r="O53" s="2" t="s">
        <v>156</v>
      </c>
      <c r="P53" s="2" t="s">
        <v>157</v>
      </c>
      <c r="Q53" s="1">
        <v>582.77</v>
      </c>
      <c r="R53" s="1">
        <v>582.77</v>
      </c>
      <c r="S53" s="1">
        <f>Q53-R53</f>
        <v>0</v>
      </c>
      <c r="T53" s="1" t="s">
        <v>24</v>
      </c>
      <c r="U53" s="5">
        <v>0</v>
      </c>
      <c r="V53" s="5">
        <v>0</v>
      </c>
    </row>
    <row r="54" spans="2:22" ht="75" x14ac:dyDescent="0.25">
      <c r="B54" s="55"/>
      <c r="C54" s="52"/>
      <c r="D54" s="1">
        <v>2</v>
      </c>
      <c r="E54" s="2" t="s">
        <v>153</v>
      </c>
      <c r="F54" s="1" t="s">
        <v>336</v>
      </c>
      <c r="G54" s="2" t="s">
        <v>158</v>
      </c>
      <c r="H54" s="1" t="s">
        <v>22</v>
      </c>
      <c r="I54" s="2" t="s">
        <v>349</v>
      </c>
      <c r="J54" s="2" t="s">
        <v>168</v>
      </c>
      <c r="K54" s="2" t="s">
        <v>168</v>
      </c>
      <c r="L54" s="1" t="s">
        <v>12</v>
      </c>
      <c r="M54" s="2" t="s">
        <v>159</v>
      </c>
      <c r="N54" s="2" t="s">
        <v>160</v>
      </c>
      <c r="O54" s="2" t="s">
        <v>156</v>
      </c>
      <c r="P54" s="2" t="s">
        <v>157</v>
      </c>
      <c r="Q54" s="1">
        <v>2937.6</v>
      </c>
      <c r="R54" s="1">
        <v>2159.14</v>
      </c>
      <c r="S54" s="1">
        <f>Q54-R54</f>
        <v>778.46</v>
      </c>
      <c r="T54" s="1" t="s">
        <v>24</v>
      </c>
      <c r="U54" s="5">
        <v>0</v>
      </c>
      <c r="V54" s="5">
        <v>0</v>
      </c>
    </row>
    <row r="55" spans="2:22" x14ac:dyDescent="0.25">
      <c r="B55" s="55"/>
      <c r="C55" s="52"/>
      <c r="D55" s="57"/>
      <c r="E55" s="58"/>
      <c r="F55" s="58"/>
      <c r="G55" s="58"/>
      <c r="H55" s="58"/>
      <c r="I55" s="59"/>
      <c r="J55" s="18">
        <v>4</v>
      </c>
      <c r="K55" s="18">
        <v>4</v>
      </c>
      <c r="L55" s="60" t="s">
        <v>161</v>
      </c>
      <c r="M55" s="61"/>
      <c r="N55" s="61"/>
      <c r="O55" s="61"/>
      <c r="P55" s="62"/>
      <c r="Q55" s="18">
        <f>Q53+Q54</f>
        <v>3520.37</v>
      </c>
      <c r="R55" s="18">
        <f>R53+R54</f>
        <v>2741.91</v>
      </c>
      <c r="S55" s="18">
        <f>S53+S54</f>
        <v>778.46</v>
      </c>
      <c r="T55" s="18"/>
      <c r="U55" s="18"/>
      <c r="V55" s="18"/>
    </row>
    <row r="56" spans="2:22" ht="45" x14ac:dyDescent="0.25">
      <c r="B56" s="55"/>
      <c r="C56" s="52"/>
      <c r="D56" s="1">
        <v>1</v>
      </c>
      <c r="E56" s="2" t="s">
        <v>153</v>
      </c>
      <c r="F56" s="1" t="s">
        <v>336</v>
      </c>
      <c r="G56" s="2"/>
      <c r="H56" s="2" t="s">
        <v>25</v>
      </c>
      <c r="I56" s="2" t="s">
        <v>88</v>
      </c>
      <c r="J56" s="2"/>
      <c r="K56" s="2"/>
      <c r="L56" s="1" t="s">
        <v>12</v>
      </c>
      <c r="M56" s="2" t="s">
        <v>162</v>
      </c>
      <c r="N56" s="2" t="s">
        <v>163</v>
      </c>
      <c r="O56" s="2" t="s">
        <v>156</v>
      </c>
      <c r="P56" s="2" t="s">
        <v>157</v>
      </c>
      <c r="Q56" s="1">
        <v>343.37</v>
      </c>
      <c r="R56" s="1">
        <v>343.37</v>
      </c>
      <c r="S56" s="1">
        <f>Q56-R56</f>
        <v>0</v>
      </c>
      <c r="T56" s="1" t="s">
        <v>24</v>
      </c>
      <c r="U56" s="5">
        <v>0</v>
      </c>
      <c r="V56" s="5">
        <v>0</v>
      </c>
    </row>
    <row r="57" spans="2:22" ht="45" x14ac:dyDescent="0.25">
      <c r="B57" s="55"/>
      <c r="C57" s="52"/>
      <c r="D57" s="1">
        <v>2</v>
      </c>
      <c r="E57" s="2" t="s">
        <v>153</v>
      </c>
      <c r="F57" s="1" t="s">
        <v>336</v>
      </c>
      <c r="G57" s="2" t="s">
        <v>164</v>
      </c>
      <c r="H57" s="1" t="s">
        <v>22</v>
      </c>
      <c r="I57" s="2" t="s">
        <v>349</v>
      </c>
      <c r="J57" s="2" t="s">
        <v>169</v>
      </c>
      <c r="K57" s="2" t="s">
        <v>169</v>
      </c>
      <c r="L57" s="1" t="s">
        <v>12</v>
      </c>
      <c r="M57" s="4" t="s">
        <v>165</v>
      </c>
      <c r="N57" s="2" t="s">
        <v>166</v>
      </c>
      <c r="O57" s="2" t="s">
        <v>156</v>
      </c>
      <c r="P57" s="2" t="s">
        <v>169</v>
      </c>
      <c r="Q57" s="1">
        <v>2937.6</v>
      </c>
      <c r="R57" s="1">
        <v>2937.6</v>
      </c>
      <c r="S57" s="1">
        <f>Q57-R57</f>
        <v>0</v>
      </c>
      <c r="T57" s="1" t="s">
        <v>24</v>
      </c>
      <c r="U57" s="5">
        <v>0</v>
      </c>
      <c r="V57" s="5">
        <v>0</v>
      </c>
    </row>
    <row r="58" spans="2:22" x14ac:dyDescent="0.25">
      <c r="B58" s="55"/>
      <c r="C58" s="53"/>
      <c r="D58" s="57"/>
      <c r="E58" s="58"/>
      <c r="F58" s="58"/>
      <c r="G58" s="58"/>
      <c r="H58" s="58"/>
      <c r="I58" s="59"/>
      <c r="J58" s="18">
        <v>1</v>
      </c>
      <c r="K58" s="18">
        <v>1</v>
      </c>
      <c r="L58" s="60" t="s">
        <v>167</v>
      </c>
      <c r="M58" s="61"/>
      <c r="N58" s="61"/>
      <c r="O58" s="61"/>
      <c r="P58" s="62"/>
      <c r="Q58" s="18">
        <f>Q56+Q57</f>
        <v>3280.97</v>
      </c>
      <c r="R58" s="18">
        <f>R56+R57</f>
        <v>3280.97</v>
      </c>
      <c r="S58" s="18">
        <f>Q58-R58</f>
        <v>0</v>
      </c>
      <c r="T58" s="18"/>
      <c r="U58" s="18"/>
      <c r="V58" s="18"/>
    </row>
    <row r="59" spans="2:22" ht="30" x14ac:dyDescent="0.25">
      <c r="B59" s="56"/>
      <c r="C59" s="8" t="s">
        <v>15</v>
      </c>
      <c r="D59" s="10">
        <v>4</v>
      </c>
      <c r="E59" s="10"/>
      <c r="F59" s="10"/>
      <c r="G59" s="10"/>
      <c r="H59" s="10"/>
      <c r="I59" s="10"/>
      <c r="J59" s="10">
        <v>5</v>
      </c>
      <c r="K59" s="10">
        <v>5</v>
      </c>
      <c r="L59" s="10"/>
      <c r="M59" s="10"/>
      <c r="N59" s="10"/>
      <c r="O59" s="10"/>
      <c r="P59" s="10"/>
      <c r="Q59" s="10">
        <f>Q55+Q58</f>
        <v>6801.34</v>
      </c>
      <c r="R59" s="10">
        <f>R55+R58</f>
        <v>6022.8799999999992</v>
      </c>
      <c r="S59" s="10">
        <f>S55+S58</f>
        <v>778.46</v>
      </c>
      <c r="T59" s="10"/>
      <c r="U59" s="10"/>
      <c r="V59" s="10"/>
    </row>
    <row r="60" spans="2:22" ht="42.75" customHeight="1" x14ac:dyDescent="0.25">
      <c r="B60" s="74">
        <v>7</v>
      </c>
      <c r="C60" s="73" t="s">
        <v>170</v>
      </c>
      <c r="D60" s="1">
        <v>1</v>
      </c>
      <c r="E60" s="2" t="s">
        <v>171</v>
      </c>
      <c r="F60" s="6" t="s">
        <v>18</v>
      </c>
      <c r="G60" s="2" t="s">
        <v>172</v>
      </c>
      <c r="H60" s="1" t="s">
        <v>22</v>
      </c>
      <c r="I60" s="2" t="s">
        <v>349</v>
      </c>
      <c r="J60" s="28" t="s">
        <v>191</v>
      </c>
      <c r="K60" s="28" t="s">
        <v>191</v>
      </c>
      <c r="L60" s="1" t="s">
        <v>12</v>
      </c>
      <c r="M60" s="2" t="s">
        <v>173</v>
      </c>
      <c r="N60" s="1" t="s">
        <v>174</v>
      </c>
      <c r="O60" s="1" t="s">
        <v>175</v>
      </c>
      <c r="P60" s="2" t="s">
        <v>176</v>
      </c>
      <c r="Q60" s="22">
        <v>2506.34</v>
      </c>
      <c r="R60" s="1">
        <v>1453.67</v>
      </c>
      <c r="S60" s="22">
        <f t="shared" ref="S60:S65" si="3">Q60-R60</f>
        <v>1052.67</v>
      </c>
      <c r="T60" s="1" t="s">
        <v>24</v>
      </c>
      <c r="U60" s="5">
        <v>0</v>
      </c>
      <c r="V60" s="5">
        <v>0</v>
      </c>
    </row>
    <row r="61" spans="2:22" x14ac:dyDescent="0.25">
      <c r="B61" s="74"/>
      <c r="C61" s="73"/>
      <c r="D61" s="76"/>
      <c r="E61" s="76"/>
      <c r="F61" s="76"/>
      <c r="G61" s="76"/>
      <c r="H61" s="76"/>
      <c r="I61" s="76"/>
      <c r="J61" s="18">
        <v>2</v>
      </c>
      <c r="K61" s="18">
        <v>2</v>
      </c>
      <c r="L61" s="75" t="s">
        <v>177</v>
      </c>
      <c r="M61" s="75"/>
      <c r="N61" s="75"/>
      <c r="O61" s="75"/>
      <c r="P61" s="75"/>
      <c r="Q61" s="20">
        <v>2506.34</v>
      </c>
      <c r="R61" s="18">
        <v>1453.67</v>
      </c>
      <c r="S61" s="20">
        <f t="shared" si="3"/>
        <v>1052.67</v>
      </c>
      <c r="T61" s="18"/>
      <c r="U61" s="18"/>
      <c r="V61" s="18"/>
    </row>
    <row r="62" spans="2:22" ht="105" x14ac:dyDescent="0.25">
      <c r="B62" s="74"/>
      <c r="C62" s="73"/>
      <c r="D62" s="1">
        <v>1</v>
      </c>
      <c r="E62" s="2" t="s">
        <v>171</v>
      </c>
      <c r="F62" s="6" t="s">
        <v>18</v>
      </c>
      <c r="G62" s="2" t="s">
        <v>178</v>
      </c>
      <c r="H62" s="1" t="s">
        <v>22</v>
      </c>
      <c r="I62" s="2" t="s">
        <v>351</v>
      </c>
      <c r="J62" s="28" t="s">
        <v>192</v>
      </c>
      <c r="K62" s="28" t="s">
        <v>192</v>
      </c>
      <c r="L62" s="1" t="s">
        <v>12</v>
      </c>
      <c r="M62" s="2" t="s">
        <v>179</v>
      </c>
      <c r="N62" s="2" t="s">
        <v>356</v>
      </c>
      <c r="O62" s="1" t="s">
        <v>175</v>
      </c>
      <c r="P62" s="2" t="s">
        <v>180</v>
      </c>
      <c r="Q62" s="9">
        <v>2277.6</v>
      </c>
      <c r="R62" s="9">
        <v>2277.6</v>
      </c>
      <c r="S62" s="22">
        <f t="shared" si="3"/>
        <v>0</v>
      </c>
      <c r="T62" s="2" t="s">
        <v>194</v>
      </c>
      <c r="U62" s="5">
        <v>0</v>
      </c>
      <c r="V62" s="5">
        <v>0</v>
      </c>
    </row>
    <row r="63" spans="2:22" ht="30" x14ac:dyDescent="0.25">
      <c r="B63" s="74"/>
      <c r="C63" s="73"/>
      <c r="D63" s="1">
        <v>2</v>
      </c>
      <c r="E63" s="2" t="s">
        <v>171</v>
      </c>
      <c r="F63" s="6" t="s">
        <v>18</v>
      </c>
      <c r="G63" s="30"/>
      <c r="H63" s="2" t="s">
        <v>25</v>
      </c>
      <c r="I63" s="2" t="s">
        <v>88</v>
      </c>
      <c r="J63" s="1"/>
      <c r="K63" s="1"/>
      <c r="L63" s="1" t="s">
        <v>12</v>
      </c>
      <c r="M63" s="1" t="s">
        <v>181</v>
      </c>
      <c r="N63" s="1" t="s">
        <v>182</v>
      </c>
      <c r="O63" s="1" t="s">
        <v>175</v>
      </c>
      <c r="P63" s="2" t="s">
        <v>183</v>
      </c>
      <c r="Q63" s="5">
        <v>252</v>
      </c>
      <c r="R63" s="5">
        <v>252</v>
      </c>
      <c r="S63" s="22">
        <f t="shared" si="3"/>
        <v>0</v>
      </c>
      <c r="T63" s="1" t="s">
        <v>24</v>
      </c>
      <c r="U63" s="5">
        <v>0</v>
      </c>
      <c r="V63" s="5">
        <v>0</v>
      </c>
    </row>
    <row r="64" spans="2:22" ht="30" x14ac:dyDescent="0.25">
      <c r="B64" s="74"/>
      <c r="C64" s="73"/>
      <c r="D64" s="1">
        <v>3</v>
      </c>
      <c r="E64" s="2" t="s">
        <v>171</v>
      </c>
      <c r="F64" s="6" t="s">
        <v>18</v>
      </c>
      <c r="G64" s="30"/>
      <c r="H64" s="2" t="s">
        <v>25</v>
      </c>
      <c r="I64" s="2" t="s">
        <v>88</v>
      </c>
      <c r="J64" s="1"/>
      <c r="K64" s="1"/>
      <c r="L64" s="1" t="s">
        <v>12</v>
      </c>
      <c r="M64" s="1" t="s">
        <v>184</v>
      </c>
      <c r="N64" s="1" t="s">
        <v>185</v>
      </c>
      <c r="O64" s="1" t="s">
        <v>175</v>
      </c>
      <c r="P64" s="2" t="s">
        <v>183</v>
      </c>
      <c r="Q64" s="5">
        <v>226.8</v>
      </c>
      <c r="R64" s="5">
        <v>226.8</v>
      </c>
      <c r="S64" s="22">
        <f t="shared" si="3"/>
        <v>0</v>
      </c>
      <c r="T64" s="1" t="s">
        <v>24</v>
      </c>
      <c r="U64" s="5">
        <v>0</v>
      </c>
      <c r="V64" s="5">
        <v>0</v>
      </c>
    </row>
    <row r="65" spans="2:22" ht="63" customHeight="1" x14ac:dyDescent="0.25">
      <c r="B65" s="74"/>
      <c r="C65" s="73"/>
      <c r="D65" s="1">
        <v>4</v>
      </c>
      <c r="E65" s="2" t="s">
        <v>171</v>
      </c>
      <c r="F65" s="6" t="s">
        <v>18</v>
      </c>
      <c r="G65" s="2" t="s">
        <v>186</v>
      </c>
      <c r="H65" s="1" t="s">
        <v>22</v>
      </c>
      <c r="I65" s="2" t="s">
        <v>350</v>
      </c>
      <c r="J65" s="2" t="s">
        <v>193</v>
      </c>
      <c r="K65" s="2" t="s">
        <v>193</v>
      </c>
      <c r="L65" s="1" t="s">
        <v>12</v>
      </c>
      <c r="M65" s="2" t="s">
        <v>187</v>
      </c>
      <c r="N65" s="2" t="s">
        <v>188</v>
      </c>
      <c r="O65" s="1" t="s">
        <v>175</v>
      </c>
      <c r="P65" s="2" t="s">
        <v>189</v>
      </c>
      <c r="Q65" s="9">
        <v>2136.38</v>
      </c>
      <c r="R65" s="9">
        <v>1719.78</v>
      </c>
      <c r="S65" s="22">
        <f t="shared" si="3"/>
        <v>416.60000000000014</v>
      </c>
      <c r="T65" s="1" t="s">
        <v>24</v>
      </c>
      <c r="U65" s="5">
        <v>0</v>
      </c>
      <c r="V65" s="5">
        <v>0</v>
      </c>
    </row>
    <row r="66" spans="2:22" x14ac:dyDescent="0.25">
      <c r="B66" s="74"/>
      <c r="C66" s="73"/>
      <c r="D66" s="57"/>
      <c r="E66" s="58"/>
      <c r="F66" s="58"/>
      <c r="G66" s="58"/>
      <c r="H66" s="58"/>
      <c r="I66" s="59"/>
      <c r="J66" s="18">
        <v>4</v>
      </c>
      <c r="K66" s="18">
        <v>4</v>
      </c>
      <c r="L66" s="75" t="s">
        <v>190</v>
      </c>
      <c r="M66" s="75"/>
      <c r="N66" s="75"/>
      <c r="O66" s="75"/>
      <c r="P66" s="75"/>
      <c r="Q66" s="20">
        <f>SUM(Q62:Q65)</f>
        <v>4892.7800000000007</v>
      </c>
      <c r="R66" s="20">
        <f>SUM(R62:R65)</f>
        <v>4476.18</v>
      </c>
      <c r="S66" s="20">
        <f>SUM(S62:S65)</f>
        <v>416.60000000000014</v>
      </c>
      <c r="T66" s="18"/>
      <c r="U66" s="18"/>
      <c r="V66" s="18"/>
    </row>
    <row r="67" spans="2:22" ht="30" x14ac:dyDescent="0.25">
      <c r="B67" s="74"/>
      <c r="C67" s="8" t="s">
        <v>15</v>
      </c>
      <c r="D67" s="10">
        <v>5</v>
      </c>
      <c r="E67" s="12"/>
      <c r="F67" s="12"/>
      <c r="G67" s="12"/>
      <c r="H67" s="12"/>
      <c r="I67" s="12"/>
      <c r="J67" s="10">
        <v>6</v>
      </c>
      <c r="K67" s="10">
        <v>6</v>
      </c>
      <c r="L67" s="12"/>
      <c r="M67" s="12"/>
      <c r="N67" s="12"/>
      <c r="O67" s="12"/>
      <c r="P67" s="12"/>
      <c r="Q67" s="11">
        <f>Q61+Q66</f>
        <v>7399.1200000000008</v>
      </c>
      <c r="R67" s="11">
        <f>R61+R66</f>
        <v>5929.85</v>
      </c>
      <c r="S67" s="11">
        <f>S61+S66</f>
        <v>1469.2700000000002</v>
      </c>
      <c r="T67" s="12"/>
      <c r="U67" s="12"/>
      <c r="V67" s="12"/>
    </row>
    <row r="68" spans="2:22" ht="43.5" customHeight="1" x14ac:dyDescent="0.25">
      <c r="B68" s="54">
        <v>8</v>
      </c>
      <c r="C68" s="51" t="s">
        <v>195</v>
      </c>
      <c r="D68" s="1">
        <v>1</v>
      </c>
      <c r="E68" s="2" t="s">
        <v>216</v>
      </c>
      <c r="F68" s="6" t="s">
        <v>18</v>
      </c>
      <c r="G68" s="1"/>
      <c r="H68" s="2" t="s">
        <v>25</v>
      </c>
      <c r="I68" s="2" t="s">
        <v>88</v>
      </c>
      <c r="J68" s="2"/>
      <c r="K68" s="2"/>
      <c r="L68" s="2" t="s">
        <v>12</v>
      </c>
      <c r="M68" s="4" t="s">
        <v>196</v>
      </c>
      <c r="N68" s="2" t="s">
        <v>197</v>
      </c>
      <c r="O68" s="2" t="s">
        <v>198</v>
      </c>
      <c r="P68" s="2" t="s">
        <v>199</v>
      </c>
      <c r="Q68" s="32">
        <v>414.96</v>
      </c>
      <c r="R68" s="32">
        <v>414.96</v>
      </c>
      <c r="S68" s="5">
        <f>Q68-R68</f>
        <v>0</v>
      </c>
      <c r="T68" s="1" t="s">
        <v>24</v>
      </c>
      <c r="U68" s="5">
        <v>0</v>
      </c>
      <c r="V68" s="5">
        <v>0</v>
      </c>
    </row>
    <row r="69" spans="2:22" ht="45.75" customHeight="1" x14ac:dyDescent="0.25">
      <c r="B69" s="55"/>
      <c r="C69" s="52"/>
      <c r="D69" s="1">
        <v>2</v>
      </c>
      <c r="E69" s="2" t="s">
        <v>216</v>
      </c>
      <c r="F69" s="6" t="s">
        <v>18</v>
      </c>
      <c r="G69" s="1"/>
      <c r="H69" s="2" t="s">
        <v>25</v>
      </c>
      <c r="I69" s="2" t="s">
        <v>88</v>
      </c>
      <c r="J69" s="2"/>
      <c r="K69" s="2"/>
      <c r="L69" s="2" t="s">
        <v>12</v>
      </c>
      <c r="M69" s="4" t="s">
        <v>200</v>
      </c>
      <c r="N69" s="2" t="s">
        <v>201</v>
      </c>
      <c r="O69" s="2" t="s">
        <v>198</v>
      </c>
      <c r="P69" s="2" t="s">
        <v>199</v>
      </c>
      <c r="Q69" s="32">
        <v>414.96</v>
      </c>
      <c r="R69" s="32">
        <v>414.96</v>
      </c>
      <c r="S69" s="5">
        <f t="shared" ref="S69:S71" si="4">Q69-R69</f>
        <v>0</v>
      </c>
      <c r="T69" s="1" t="s">
        <v>24</v>
      </c>
      <c r="U69" s="5">
        <v>0</v>
      </c>
      <c r="V69" s="5">
        <v>0</v>
      </c>
    </row>
    <row r="70" spans="2:22" ht="44.25" customHeight="1" x14ac:dyDescent="0.25">
      <c r="B70" s="55"/>
      <c r="C70" s="52"/>
      <c r="D70" s="1">
        <v>3</v>
      </c>
      <c r="E70" s="2" t="s">
        <v>216</v>
      </c>
      <c r="F70" s="6" t="s">
        <v>18</v>
      </c>
      <c r="G70" s="1"/>
      <c r="H70" s="2" t="s">
        <v>25</v>
      </c>
      <c r="I70" s="2" t="s">
        <v>88</v>
      </c>
      <c r="J70" s="2"/>
      <c r="K70" s="2"/>
      <c r="L70" s="2" t="s">
        <v>12</v>
      </c>
      <c r="M70" s="4" t="s">
        <v>202</v>
      </c>
      <c r="N70" s="2" t="s">
        <v>203</v>
      </c>
      <c r="O70" s="2" t="s">
        <v>198</v>
      </c>
      <c r="P70" s="2" t="s">
        <v>199</v>
      </c>
      <c r="Q70" s="32">
        <v>419.52</v>
      </c>
      <c r="R70" s="32">
        <v>419.52</v>
      </c>
      <c r="S70" s="5">
        <f t="shared" si="4"/>
        <v>0</v>
      </c>
      <c r="T70" s="1" t="s">
        <v>24</v>
      </c>
      <c r="U70" s="5">
        <v>0</v>
      </c>
      <c r="V70" s="5">
        <v>0</v>
      </c>
    </row>
    <row r="71" spans="2:22" ht="45" customHeight="1" x14ac:dyDescent="0.25">
      <c r="B71" s="55"/>
      <c r="C71" s="52"/>
      <c r="D71" s="1">
        <v>4</v>
      </c>
      <c r="E71" s="2" t="s">
        <v>216</v>
      </c>
      <c r="F71" s="6" t="s">
        <v>18</v>
      </c>
      <c r="G71" s="1"/>
      <c r="H71" s="2" t="s">
        <v>25</v>
      </c>
      <c r="I71" s="2" t="s">
        <v>88</v>
      </c>
      <c r="J71" s="2"/>
      <c r="K71" s="2"/>
      <c r="L71" s="2" t="s">
        <v>12</v>
      </c>
      <c r="M71" s="4" t="s">
        <v>204</v>
      </c>
      <c r="N71" s="2" t="s">
        <v>205</v>
      </c>
      <c r="O71" s="2" t="s">
        <v>198</v>
      </c>
      <c r="P71" s="2" t="s">
        <v>199</v>
      </c>
      <c r="Q71" s="32">
        <v>419.52</v>
      </c>
      <c r="R71" s="32">
        <v>419.52</v>
      </c>
      <c r="S71" s="5">
        <f t="shared" si="4"/>
        <v>0</v>
      </c>
      <c r="T71" s="1" t="s">
        <v>24</v>
      </c>
      <c r="U71" s="5">
        <v>0</v>
      </c>
      <c r="V71" s="5">
        <v>0</v>
      </c>
    </row>
    <row r="72" spans="2:22" x14ac:dyDescent="0.25">
      <c r="B72" s="55"/>
      <c r="C72" s="52"/>
      <c r="D72" s="57"/>
      <c r="E72" s="58"/>
      <c r="F72" s="58"/>
      <c r="G72" s="58"/>
      <c r="H72" s="58"/>
      <c r="I72" s="59"/>
      <c r="J72" s="18">
        <v>0</v>
      </c>
      <c r="K72" s="18">
        <v>0</v>
      </c>
      <c r="L72" s="60" t="s">
        <v>206</v>
      </c>
      <c r="M72" s="61"/>
      <c r="N72" s="61"/>
      <c r="O72" s="61"/>
      <c r="P72" s="62"/>
      <c r="Q72" s="25">
        <f>SUM(Q68:Q71)</f>
        <v>1668.96</v>
      </c>
      <c r="R72" s="25">
        <f>SUM(R68:R71)</f>
        <v>1668.96</v>
      </c>
      <c r="S72" s="25">
        <f>SUM(S68:S71)</f>
        <v>0</v>
      </c>
      <c r="T72" s="18"/>
      <c r="U72" s="18"/>
      <c r="V72" s="18"/>
    </row>
    <row r="73" spans="2:22" ht="45" customHeight="1" x14ac:dyDescent="0.25">
      <c r="B73" s="55"/>
      <c r="C73" s="52"/>
      <c r="D73" s="1">
        <v>1</v>
      </c>
      <c r="E73" s="2" t="s">
        <v>216</v>
      </c>
      <c r="F73" s="6" t="s">
        <v>18</v>
      </c>
      <c r="G73" s="1"/>
      <c r="H73" s="2" t="s">
        <v>25</v>
      </c>
      <c r="I73" s="2" t="s">
        <v>88</v>
      </c>
      <c r="J73" s="2"/>
      <c r="K73" s="2"/>
      <c r="L73" s="2" t="s">
        <v>12</v>
      </c>
      <c r="M73" s="4" t="s">
        <v>207</v>
      </c>
      <c r="N73" s="2" t="s">
        <v>208</v>
      </c>
      <c r="O73" s="2" t="s">
        <v>198</v>
      </c>
      <c r="P73" s="2" t="s">
        <v>199</v>
      </c>
      <c r="Q73" s="32">
        <v>453.6</v>
      </c>
      <c r="R73" s="32">
        <v>453.6</v>
      </c>
      <c r="S73" s="5">
        <f>Q73-R73</f>
        <v>0</v>
      </c>
      <c r="T73" s="1" t="s">
        <v>24</v>
      </c>
      <c r="U73" s="5">
        <v>0</v>
      </c>
      <c r="V73" s="5">
        <v>0</v>
      </c>
    </row>
    <row r="74" spans="2:22" ht="48.75" customHeight="1" x14ac:dyDescent="0.25">
      <c r="B74" s="55"/>
      <c r="C74" s="52"/>
      <c r="D74" s="1">
        <v>2</v>
      </c>
      <c r="E74" s="2" t="s">
        <v>216</v>
      </c>
      <c r="F74" s="6" t="s">
        <v>18</v>
      </c>
      <c r="G74" s="1"/>
      <c r="H74" s="2" t="s">
        <v>25</v>
      </c>
      <c r="I74" s="2" t="s">
        <v>88</v>
      </c>
      <c r="J74" s="2"/>
      <c r="K74" s="2"/>
      <c r="L74" s="2" t="s">
        <v>12</v>
      </c>
      <c r="M74" s="4" t="s">
        <v>209</v>
      </c>
      <c r="N74" s="2" t="s">
        <v>210</v>
      </c>
      <c r="O74" s="2" t="s">
        <v>198</v>
      </c>
      <c r="P74" s="2" t="s">
        <v>199</v>
      </c>
      <c r="Q74" s="32">
        <v>458.64</v>
      </c>
      <c r="R74" s="32">
        <v>458.64</v>
      </c>
      <c r="S74" s="5">
        <f>Q74-R74</f>
        <v>0</v>
      </c>
      <c r="T74" s="1" t="s">
        <v>24</v>
      </c>
      <c r="U74" s="5">
        <v>0</v>
      </c>
      <c r="V74" s="5">
        <v>0</v>
      </c>
    </row>
    <row r="75" spans="2:22" ht="48" customHeight="1" x14ac:dyDescent="0.25">
      <c r="B75" s="55"/>
      <c r="C75" s="52"/>
      <c r="D75" s="1">
        <v>3</v>
      </c>
      <c r="E75" s="2" t="s">
        <v>216</v>
      </c>
      <c r="F75" s="6" t="s">
        <v>18</v>
      </c>
      <c r="G75" s="1"/>
      <c r="H75" s="2" t="s">
        <v>25</v>
      </c>
      <c r="I75" s="2" t="s">
        <v>88</v>
      </c>
      <c r="J75" s="2"/>
      <c r="K75" s="2"/>
      <c r="L75" s="2" t="s">
        <v>12</v>
      </c>
      <c r="M75" s="4" t="s">
        <v>211</v>
      </c>
      <c r="N75" s="2" t="s">
        <v>212</v>
      </c>
      <c r="O75" s="2" t="s">
        <v>198</v>
      </c>
      <c r="P75" s="2" t="s">
        <v>199</v>
      </c>
      <c r="Q75" s="32">
        <v>463.68</v>
      </c>
      <c r="R75" s="32">
        <v>463.68</v>
      </c>
      <c r="S75" s="5">
        <f>Q75-R75</f>
        <v>0</v>
      </c>
      <c r="T75" s="1" t="s">
        <v>24</v>
      </c>
      <c r="U75" s="5">
        <v>0</v>
      </c>
      <c r="V75" s="5">
        <v>0</v>
      </c>
    </row>
    <row r="76" spans="2:22" ht="44.25" customHeight="1" x14ac:dyDescent="0.25">
      <c r="B76" s="55"/>
      <c r="C76" s="52"/>
      <c r="D76" s="1">
        <v>4</v>
      </c>
      <c r="E76" s="2" t="s">
        <v>216</v>
      </c>
      <c r="F76" s="6" t="s">
        <v>18</v>
      </c>
      <c r="G76" s="1"/>
      <c r="H76" s="2" t="s">
        <v>25</v>
      </c>
      <c r="I76" s="2" t="s">
        <v>88</v>
      </c>
      <c r="J76" s="2"/>
      <c r="K76" s="2"/>
      <c r="L76" s="2" t="s">
        <v>12</v>
      </c>
      <c r="M76" s="2" t="s">
        <v>213</v>
      </c>
      <c r="N76" s="2" t="s">
        <v>214</v>
      </c>
      <c r="O76" s="2" t="s">
        <v>198</v>
      </c>
      <c r="P76" s="2" t="s">
        <v>199</v>
      </c>
      <c r="Q76" s="32">
        <v>486.86399999999998</v>
      </c>
      <c r="R76" s="32">
        <v>486.86399999999998</v>
      </c>
      <c r="S76" s="5">
        <f>Q76-R76</f>
        <v>0</v>
      </c>
      <c r="T76" s="1" t="s">
        <v>24</v>
      </c>
      <c r="U76" s="5">
        <v>0</v>
      </c>
      <c r="V76" s="5">
        <v>0</v>
      </c>
    </row>
    <row r="77" spans="2:22" x14ac:dyDescent="0.25">
      <c r="B77" s="55"/>
      <c r="C77" s="53"/>
      <c r="D77" s="18"/>
      <c r="E77" s="18"/>
      <c r="F77" s="18"/>
      <c r="G77" s="18"/>
      <c r="H77" s="18"/>
      <c r="I77" s="18"/>
      <c r="J77" s="18">
        <v>0</v>
      </c>
      <c r="K77" s="18">
        <v>0</v>
      </c>
      <c r="L77" s="75" t="s">
        <v>215</v>
      </c>
      <c r="M77" s="75"/>
      <c r="N77" s="75"/>
      <c r="O77" s="75"/>
      <c r="P77" s="75"/>
      <c r="Q77" s="25">
        <f>SUM(Q73:Q76)</f>
        <v>1862.7840000000001</v>
      </c>
      <c r="R77" s="25">
        <f>SUM(R73:R76)</f>
        <v>1862.7840000000001</v>
      </c>
      <c r="S77" s="25">
        <f>Q77-R77</f>
        <v>0</v>
      </c>
      <c r="T77" s="18"/>
      <c r="U77" s="18"/>
      <c r="V77" s="18"/>
    </row>
    <row r="78" spans="2:22" ht="30" x14ac:dyDescent="0.25">
      <c r="B78" s="56"/>
      <c r="C78" s="8" t="s">
        <v>15</v>
      </c>
      <c r="D78" s="10">
        <v>8</v>
      </c>
      <c r="E78" s="10"/>
      <c r="F78" s="10"/>
      <c r="G78" s="10"/>
      <c r="H78" s="10"/>
      <c r="I78" s="10"/>
      <c r="J78" s="10">
        <v>0</v>
      </c>
      <c r="K78" s="10">
        <v>0</v>
      </c>
      <c r="L78" s="10"/>
      <c r="M78" s="10"/>
      <c r="N78" s="10"/>
      <c r="O78" s="10"/>
      <c r="P78" s="10"/>
      <c r="Q78" s="26">
        <f>Q72+Q77</f>
        <v>3531.7440000000001</v>
      </c>
      <c r="R78" s="26">
        <f>R72+R77</f>
        <v>3531.7440000000001</v>
      </c>
      <c r="S78" s="26">
        <f>S72+S77</f>
        <v>0</v>
      </c>
      <c r="T78" s="10"/>
      <c r="U78" s="10"/>
      <c r="V78" s="10"/>
    </row>
    <row r="79" spans="2:22" ht="45" x14ac:dyDescent="0.25">
      <c r="B79" s="74">
        <v>9</v>
      </c>
      <c r="C79" s="73" t="s">
        <v>217</v>
      </c>
      <c r="D79" s="34">
        <v>1</v>
      </c>
      <c r="E79" s="2" t="s">
        <v>218</v>
      </c>
      <c r="F79" s="6" t="s">
        <v>18</v>
      </c>
      <c r="G79" s="2" t="s">
        <v>219</v>
      </c>
      <c r="H79" s="2" t="s">
        <v>22</v>
      </c>
      <c r="I79" s="2" t="s">
        <v>352</v>
      </c>
      <c r="J79" s="2" t="s">
        <v>238</v>
      </c>
      <c r="K79" s="2" t="s">
        <v>238</v>
      </c>
      <c r="L79" s="1" t="s">
        <v>12</v>
      </c>
      <c r="M79" s="2" t="s">
        <v>220</v>
      </c>
      <c r="N79" s="2" t="s">
        <v>221</v>
      </c>
      <c r="O79" s="1" t="s">
        <v>222</v>
      </c>
      <c r="P79" s="2" t="s">
        <v>239</v>
      </c>
      <c r="Q79" s="5">
        <v>1573.2144000000001</v>
      </c>
      <c r="R79" s="5">
        <v>1565.34833</v>
      </c>
      <c r="S79" s="5">
        <f>Q79-R79</f>
        <v>7.8660700000000361</v>
      </c>
      <c r="T79" s="1" t="s">
        <v>24</v>
      </c>
      <c r="U79" s="5">
        <v>0</v>
      </c>
      <c r="V79" s="5">
        <v>0</v>
      </c>
    </row>
    <row r="80" spans="2:22" ht="67.5" customHeight="1" x14ac:dyDescent="0.25">
      <c r="B80" s="74"/>
      <c r="C80" s="73"/>
      <c r="D80" s="34">
        <v>2</v>
      </c>
      <c r="E80" s="2" t="s">
        <v>241</v>
      </c>
      <c r="F80" s="6" t="s">
        <v>18</v>
      </c>
      <c r="G80" s="2" t="s">
        <v>223</v>
      </c>
      <c r="H80" s="2" t="s">
        <v>22</v>
      </c>
      <c r="I80" s="2" t="s">
        <v>352</v>
      </c>
      <c r="J80" s="2" t="s">
        <v>240</v>
      </c>
      <c r="K80" s="2" t="s">
        <v>240</v>
      </c>
      <c r="L80" s="1" t="s">
        <v>12</v>
      </c>
      <c r="M80" s="2" t="s">
        <v>224</v>
      </c>
      <c r="N80" s="2" t="s">
        <v>221</v>
      </c>
      <c r="O80" s="1" t="s">
        <v>222</v>
      </c>
      <c r="P80" s="2" t="s">
        <v>246</v>
      </c>
      <c r="Q80" s="5">
        <v>6416.54</v>
      </c>
      <c r="R80" s="5">
        <v>4903.7520000000004</v>
      </c>
      <c r="S80" s="5">
        <f>Q80-R80</f>
        <v>1512.7879999999996</v>
      </c>
      <c r="T80" s="1" t="s">
        <v>24</v>
      </c>
      <c r="U80" s="5">
        <v>0</v>
      </c>
      <c r="V80" s="5">
        <v>0</v>
      </c>
    </row>
    <row r="81" spans="2:22" x14ac:dyDescent="0.25">
      <c r="B81" s="74"/>
      <c r="C81" s="73"/>
      <c r="D81" s="57"/>
      <c r="E81" s="58"/>
      <c r="F81" s="58"/>
      <c r="G81" s="58"/>
      <c r="H81" s="58"/>
      <c r="I81" s="59"/>
      <c r="J81" s="18">
        <v>5</v>
      </c>
      <c r="K81" s="18">
        <v>5</v>
      </c>
      <c r="L81" s="60" t="s">
        <v>236</v>
      </c>
      <c r="M81" s="61"/>
      <c r="N81" s="61"/>
      <c r="O81" s="61"/>
      <c r="P81" s="62"/>
      <c r="Q81" s="25">
        <f>Q79+Q80</f>
        <v>7989.7543999999998</v>
      </c>
      <c r="R81" s="25">
        <f>R79+R80</f>
        <v>6469.1003300000002</v>
      </c>
      <c r="S81" s="25">
        <f>S79+S80</f>
        <v>1520.6540699999996</v>
      </c>
      <c r="T81" s="18"/>
      <c r="U81" s="18"/>
      <c r="V81" s="18"/>
    </row>
    <row r="82" spans="2:22" ht="30" x14ac:dyDescent="0.25">
      <c r="B82" s="74"/>
      <c r="C82" s="73"/>
      <c r="D82" s="34">
        <v>1</v>
      </c>
      <c r="E82" s="2" t="s">
        <v>218</v>
      </c>
      <c r="F82" s="6" t="s">
        <v>18</v>
      </c>
      <c r="G82" s="31"/>
      <c r="H82" s="2" t="s">
        <v>25</v>
      </c>
      <c r="I82" s="2" t="s">
        <v>353</v>
      </c>
      <c r="J82" s="1"/>
      <c r="K82" s="1"/>
      <c r="L82" s="1" t="s">
        <v>12</v>
      </c>
      <c r="M82" s="2" t="s">
        <v>225</v>
      </c>
      <c r="N82" s="2" t="s">
        <v>226</v>
      </c>
      <c r="O82" s="1" t="s">
        <v>222</v>
      </c>
      <c r="P82" s="2" t="s">
        <v>242</v>
      </c>
      <c r="Q82" s="5">
        <v>576</v>
      </c>
      <c r="R82" s="5">
        <v>576</v>
      </c>
      <c r="S82" s="5">
        <f>Q82-R82</f>
        <v>0</v>
      </c>
      <c r="T82" s="1" t="s">
        <v>24</v>
      </c>
      <c r="U82" s="5">
        <v>0</v>
      </c>
      <c r="V82" s="5">
        <v>0</v>
      </c>
    </row>
    <row r="83" spans="2:22" ht="53.25" customHeight="1" x14ac:dyDescent="0.25">
      <c r="B83" s="74"/>
      <c r="C83" s="73"/>
      <c r="D83" s="34">
        <v>2</v>
      </c>
      <c r="E83" s="2" t="s">
        <v>218</v>
      </c>
      <c r="F83" s="6" t="s">
        <v>18</v>
      </c>
      <c r="G83" s="2" t="s">
        <v>227</v>
      </c>
      <c r="H83" s="7" t="s">
        <v>23</v>
      </c>
      <c r="I83" s="2" t="s">
        <v>352</v>
      </c>
      <c r="J83" s="2" t="s">
        <v>244</v>
      </c>
      <c r="K83" s="2" t="s">
        <v>244</v>
      </c>
      <c r="L83" s="1" t="s">
        <v>12</v>
      </c>
      <c r="M83" s="2" t="s">
        <v>228</v>
      </c>
      <c r="N83" s="2" t="s">
        <v>229</v>
      </c>
      <c r="O83" s="1" t="s">
        <v>222</v>
      </c>
      <c r="P83" s="2" t="s">
        <v>243</v>
      </c>
      <c r="Q83" s="22">
        <v>1367.4528</v>
      </c>
      <c r="R83" s="22">
        <v>1087.8</v>
      </c>
      <c r="S83" s="5">
        <f>Q83-R83</f>
        <v>279.65280000000007</v>
      </c>
      <c r="T83" s="1" t="s">
        <v>24</v>
      </c>
      <c r="U83" s="5">
        <v>0</v>
      </c>
      <c r="V83" s="5">
        <v>0</v>
      </c>
    </row>
    <row r="84" spans="2:22" ht="60" customHeight="1" x14ac:dyDescent="0.25">
      <c r="B84" s="74"/>
      <c r="C84" s="73"/>
      <c r="D84" s="34">
        <v>3</v>
      </c>
      <c r="E84" s="2" t="s">
        <v>241</v>
      </c>
      <c r="F84" s="6" t="s">
        <v>18</v>
      </c>
      <c r="G84" s="2" t="s">
        <v>230</v>
      </c>
      <c r="H84" s="2" t="s">
        <v>22</v>
      </c>
      <c r="I84" s="2" t="s">
        <v>354</v>
      </c>
      <c r="J84" s="2" t="s">
        <v>245</v>
      </c>
      <c r="K84" s="2" t="s">
        <v>245</v>
      </c>
      <c r="L84" s="1" t="s">
        <v>12</v>
      </c>
      <c r="M84" s="2" t="s">
        <v>231</v>
      </c>
      <c r="N84" s="2" t="s">
        <v>232</v>
      </c>
      <c r="O84" s="1" t="s">
        <v>222</v>
      </c>
      <c r="P84" s="2" t="s">
        <v>246</v>
      </c>
      <c r="Q84" s="1">
        <v>7076.16</v>
      </c>
      <c r="R84" s="5">
        <v>6653.9232000000002</v>
      </c>
      <c r="S84" s="5">
        <f>Q84-R84</f>
        <v>422.23679999999968</v>
      </c>
      <c r="T84" s="1" t="s">
        <v>24</v>
      </c>
      <c r="U84" s="5">
        <v>0</v>
      </c>
      <c r="V84" s="5">
        <v>0</v>
      </c>
    </row>
    <row r="85" spans="2:22" ht="92.25" customHeight="1" x14ac:dyDescent="0.25">
      <c r="B85" s="74"/>
      <c r="C85" s="73"/>
      <c r="D85" s="34">
        <v>4</v>
      </c>
      <c r="E85" s="2" t="s">
        <v>241</v>
      </c>
      <c r="F85" s="6" t="s">
        <v>18</v>
      </c>
      <c r="G85" s="7" t="s">
        <v>233</v>
      </c>
      <c r="H85" s="7" t="s">
        <v>22</v>
      </c>
      <c r="I85" s="2" t="s">
        <v>354</v>
      </c>
      <c r="J85" s="7" t="s">
        <v>247</v>
      </c>
      <c r="K85" s="7" t="s">
        <v>247</v>
      </c>
      <c r="L85" s="24" t="s">
        <v>12</v>
      </c>
      <c r="M85" s="7" t="s">
        <v>234</v>
      </c>
      <c r="N85" s="7" t="s">
        <v>235</v>
      </c>
      <c r="O85" s="24" t="s">
        <v>222</v>
      </c>
      <c r="P85" s="7" t="s">
        <v>246</v>
      </c>
      <c r="Q85" s="35">
        <v>3091.2</v>
      </c>
      <c r="R85" s="35">
        <v>1957.973</v>
      </c>
      <c r="S85" s="5">
        <f>Q85-R85</f>
        <v>1133.2269999999999</v>
      </c>
      <c r="T85" s="1" t="s">
        <v>24</v>
      </c>
      <c r="U85" s="5">
        <v>0</v>
      </c>
      <c r="V85" s="5">
        <v>0</v>
      </c>
    </row>
    <row r="86" spans="2:22" x14ac:dyDescent="0.25">
      <c r="B86" s="74"/>
      <c r="C86" s="73"/>
      <c r="D86" s="63"/>
      <c r="E86" s="64"/>
      <c r="F86" s="64"/>
      <c r="G86" s="64"/>
      <c r="H86" s="64"/>
      <c r="I86" s="65"/>
      <c r="J86" s="18">
        <v>9</v>
      </c>
      <c r="K86" s="18">
        <v>9</v>
      </c>
      <c r="L86" s="60" t="s">
        <v>237</v>
      </c>
      <c r="M86" s="61"/>
      <c r="N86" s="61"/>
      <c r="O86" s="61"/>
      <c r="P86" s="62"/>
      <c r="Q86" s="25">
        <f>SUM(Q82:Q85)</f>
        <v>12110.8128</v>
      </c>
      <c r="R86" s="25">
        <f>SUM(R82:R85)</f>
        <v>10275.6962</v>
      </c>
      <c r="S86" s="25">
        <f>SUM(S82:S85)</f>
        <v>1835.1165999999996</v>
      </c>
      <c r="T86" s="33"/>
      <c r="U86" s="33"/>
      <c r="V86" s="33"/>
    </row>
    <row r="87" spans="2:22" ht="30" x14ac:dyDescent="0.25">
      <c r="B87" s="74"/>
      <c r="C87" s="29" t="s">
        <v>15</v>
      </c>
      <c r="D87" s="10">
        <v>6</v>
      </c>
      <c r="E87" s="12"/>
      <c r="F87" s="12"/>
      <c r="G87" s="12"/>
      <c r="H87" s="12"/>
      <c r="I87" s="12"/>
      <c r="J87" s="10">
        <v>14</v>
      </c>
      <c r="K87" s="10">
        <v>14</v>
      </c>
      <c r="L87" s="12"/>
      <c r="M87" s="12"/>
      <c r="N87" s="12"/>
      <c r="O87" s="12"/>
      <c r="P87" s="12"/>
      <c r="Q87" s="26">
        <f>Q81+Q86</f>
        <v>20100.567199999998</v>
      </c>
      <c r="R87" s="26">
        <f>R81+R86</f>
        <v>16744.79653</v>
      </c>
      <c r="S87" s="26">
        <f>S81+S86</f>
        <v>3355.770669999999</v>
      </c>
      <c r="T87" s="12"/>
      <c r="U87" s="12"/>
      <c r="V87" s="12"/>
    </row>
    <row r="88" spans="2:22" ht="51.75" customHeight="1" x14ac:dyDescent="0.25">
      <c r="B88" s="54">
        <v>10</v>
      </c>
      <c r="C88" s="70" t="s">
        <v>248</v>
      </c>
      <c r="D88" s="1">
        <v>1</v>
      </c>
      <c r="E88" s="2" t="s">
        <v>249</v>
      </c>
      <c r="F88" s="6" t="s">
        <v>18</v>
      </c>
      <c r="G88" s="1"/>
      <c r="H88" s="2" t="s">
        <v>25</v>
      </c>
      <c r="I88" s="2" t="s">
        <v>88</v>
      </c>
      <c r="J88" s="1" t="s">
        <v>250</v>
      </c>
      <c r="K88" s="1" t="s">
        <v>250</v>
      </c>
      <c r="L88" s="1" t="s">
        <v>93</v>
      </c>
      <c r="M88" s="1" t="s">
        <v>251</v>
      </c>
      <c r="N88" s="1" t="s">
        <v>252</v>
      </c>
      <c r="O88" s="2" t="s">
        <v>262</v>
      </c>
      <c r="P88" s="37" t="s">
        <v>263</v>
      </c>
      <c r="Q88" s="22">
        <v>468</v>
      </c>
      <c r="R88" s="22">
        <v>468</v>
      </c>
      <c r="S88" s="22">
        <f>Q88-R88</f>
        <v>0</v>
      </c>
      <c r="T88" s="1" t="s">
        <v>24</v>
      </c>
      <c r="U88" s="5">
        <v>0</v>
      </c>
      <c r="V88" s="5">
        <v>0</v>
      </c>
    </row>
    <row r="89" spans="2:22" ht="45" x14ac:dyDescent="0.25">
      <c r="B89" s="55"/>
      <c r="C89" s="71"/>
      <c r="D89" s="1">
        <v>2</v>
      </c>
      <c r="E89" s="2" t="s">
        <v>249</v>
      </c>
      <c r="F89" s="6" t="s">
        <v>18</v>
      </c>
      <c r="G89" s="1"/>
      <c r="H89" s="2" t="s">
        <v>25</v>
      </c>
      <c r="I89" s="2" t="s">
        <v>88</v>
      </c>
      <c r="J89" s="1" t="s">
        <v>250</v>
      </c>
      <c r="K89" s="1" t="s">
        <v>250</v>
      </c>
      <c r="L89" s="1" t="s">
        <v>93</v>
      </c>
      <c r="M89" s="1" t="s">
        <v>253</v>
      </c>
      <c r="N89" s="1" t="s">
        <v>254</v>
      </c>
      <c r="O89" s="2" t="s">
        <v>262</v>
      </c>
      <c r="P89" s="37" t="s">
        <v>263</v>
      </c>
      <c r="Q89" s="22">
        <v>574.08000000000004</v>
      </c>
      <c r="R89" s="22">
        <v>574.08000000000004</v>
      </c>
      <c r="S89" s="22">
        <f t="shared" ref="S89:S92" si="5">Q89-R89</f>
        <v>0</v>
      </c>
      <c r="T89" s="1" t="s">
        <v>24</v>
      </c>
      <c r="U89" s="5">
        <v>0</v>
      </c>
      <c r="V89" s="5">
        <v>0</v>
      </c>
    </row>
    <row r="90" spans="2:22" ht="45" x14ac:dyDescent="0.25">
      <c r="B90" s="55"/>
      <c r="C90" s="71"/>
      <c r="D90" s="1">
        <v>3</v>
      </c>
      <c r="E90" s="2" t="s">
        <v>249</v>
      </c>
      <c r="F90" s="6" t="s">
        <v>18</v>
      </c>
      <c r="G90" s="1"/>
      <c r="H90" s="2" t="s">
        <v>25</v>
      </c>
      <c r="I90" s="2" t="s">
        <v>88</v>
      </c>
      <c r="J90" s="1" t="s">
        <v>250</v>
      </c>
      <c r="K90" s="1" t="s">
        <v>250</v>
      </c>
      <c r="L90" s="1" t="s">
        <v>93</v>
      </c>
      <c r="M90" s="1" t="s">
        <v>255</v>
      </c>
      <c r="N90" s="1" t="s">
        <v>256</v>
      </c>
      <c r="O90" s="2" t="s">
        <v>262</v>
      </c>
      <c r="P90" s="37" t="s">
        <v>263</v>
      </c>
      <c r="Q90" s="22">
        <v>480.48</v>
      </c>
      <c r="R90" s="22">
        <v>480.48</v>
      </c>
      <c r="S90" s="22">
        <f t="shared" si="5"/>
        <v>0</v>
      </c>
      <c r="T90" s="1" t="s">
        <v>24</v>
      </c>
      <c r="U90" s="5">
        <v>0</v>
      </c>
      <c r="V90" s="5">
        <v>0</v>
      </c>
    </row>
    <row r="91" spans="2:22" ht="45" x14ac:dyDescent="0.25">
      <c r="B91" s="55"/>
      <c r="C91" s="71"/>
      <c r="D91" s="1">
        <v>4</v>
      </c>
      <c r="E91" s="2" t="s">
        <v>249</v>
      </c>
      <c r="F91" s="6" t="s">
        <v>18</v>
      </c>
      <c r="G91" s="1"/>
      <c r="H91" s="2" t="s">
        <v>25</v>
      </c>
      <c r="I91" s="2" t="s">
        <v>88</v>
      </c>
      <c r="J91" s="1" t="s">
        <v>250</v>
      </c>
      <c r="K91" s="1" t="s">
        <v>250</v>
      </c>
      <c r="L91" s="1" t="s">
        <v>93</v>
      </c>
      <c r="M91" s="3" t="s">
        <v>257</v>
      </c>
      <c r="N91" s="1" t="s">
        <v>258</v>
      </c>
      <c r="O91" s="2" t="s">
        <v>262</v>
      </c>
      <c r="P91" s="37" t="s">
        <v>263</v>
      </c>
      <c r="Q91" s="22">
        <v>567.84</v>
      </c>
      <c r="R91" s="22">
        <v>567.84</v>
      </c>
      <c r="S91" s="22">
        <f t="shared" si="5"/>
        <v>0</v>
      </c>
      <c r="T91" s="1" t="s">
        <v>24</v>
      </c>
      <c r="U91" s="5">
        <v>0</v>
      </c>
      <c r="V91" s="5">
        <v>0</v>
      </c>
    </row>
    <row r="92" spans="2:22" ht="45" x14ac:dyDescent="0.25">
      <c r="B92" s="55"/>
      <c r="C92" s="71"/>
      <c r="D92" s="1">
        <v>5</v>
      </c>
      <c r="E92" s="2" t="s">
        <v>249</v>
      </c>
      <c r="F92" s="6" t="s">
        <v>18</v>
      </c>
      <c r="G92" s="1"/>
      <c r="H92" s="2" t="s">
        <v>25</v>
      </c>
      <c r="I92" s="2" t="s">
        <v>88</v>
      </c>
      <c r="J92" s="1" t="s">
        <v>250</v>
      </c>
      <c r="K92" s="1" t="s">
        <v>250</v>
      </c>
      <c r="L92" s="1" t="s">
        <v>93</v>
      </c>
      <c r="M92" s="1" t="s">
        <v>259</v>
      </c>
      <c r="N92" s="1" t="s">
        <v>260</v>
      </c>
      <c r="O92" s="2" t="s">
        <v>262</v>
      </c>
      <c r="P92" s="37" t="s">
        <v>263</v>
      </c>
      <c r="Q92" s="22">
        <v>193.44</v>
      </c>
      <c r="R92" s="22">
        <v>193.44</v>
      </c>
      <c r="S92" s="22">
        <f t="shared" si="5"/>
        <v>0</v>
      </c>
      <c r="T92" s="1" t="s">
        <v>24</v>
      </c>
      <c r="U92" s="5">
        <v>0</v>
      </c>
      <c r="V92" s="5">
        <v>0</v>
      </c>
    </row>
    <row r="93" spans="2:22" x14ac:dyDescent="0.25">
      <c r="B93" s="55"/>
      <c r="C93" s="71"/>
      <c r="D93" s="57"/>
      <c r="E93" s="58"/>
      <c r="F93" s="58"/>
      <c r="G93" s="58"/>
      <c r="H93" s="58"/>
      <c r="I93" s="59"/>
      <c r="J93" s="18">
        <v>0</v>
      </c>
      <c r="K93" s="18">
        <v>0</v>
      </c>
      <c r="L93" s="60" t="s">
        <v>261</v>
      </c>
      <c r="M93" s="61"/>
      <c r="N93" s="61"/>
      <c r="O93" s="61"/>
      <c r="P93" s="62"/>
      <c r="Q93" s="20">
        <f>SUM(Q88:Q92)</f>
        <v>2283.84</v>
      </c>
      <c r="R93" s="20">
        <f>SUM(R88:R92)</f>
        <v>2283.84</v>
      </c>
      <c r="S93" s="20">
        <f>SUM(S88:S92)</f>
        <v>0</v>
      </c>
      <c r="T93" s="18"/>
      <c r="U93" s="18"/>
      <c r="V93" s="18"/>
    </row>
    <row r="94" spans="2:22" ht="45" x14ac:dyDescent="0.25">
      <c r="B94" s="55"/>
      <c r="C94" s="71"/>
      <c r="D94" s="1">
        <v>1</v>
      </c>
      <c r="E94" s="2" t="s">
        <v>249</v>
      </c>
      <c r="F94" s="6" t="s">
        <v>18</v>
      </c>
      <c r="G94" s="1"/>
      <c r="H94" s="2" t="s">
        <v>25</v>
      </c>
      <c r="I94" s="2" t="s">
        <v>88</v>
      </c>
      <c r="J94" s="1" t="s">
        <v>250</v>
      </c>
      <c r="K94" s="1" t="s">
        <v>250</v>
      </c>
      <c r="L94" s="1" t="s">
        <v>93</v>
      </c>
      <c r="M94" s="1" t="s">
        <v>275</v>
      </c>
      <c r="N94" s="1" t="s">
        <v>276</v>
      </c>
      <c r="O94" s="2" t="s">
        <v>262</v>
      </c>
      <c r="P94" s="37" t="s">
        <v>263</v>
      </c>
      <c r="Q94" s="36">
        <v>224.69</v>
      </c>
      <c r="R94" s="36">
        <v>224.69</v>
      </c>
      <c r="S94" s="22">
        <f>Q94-R94</f>
        <v>0</v>
      </c>
      <c r="T94" s="1" t="s">
        <v>24</v>
      </c>
      <c r="U94" s="5">
        <v>0</v>
      </c>
      <c r="V94" s="5">
        <v>0</v>
      </c>
    </row>
    <row r="95" spans="2:22" ht="45" x14ac:dyDescent="0.25">
      <c r="B95" s="55"/>
      <c r="C95" s="71"/>
      <c r="D95" s="1">
        <v>2</v>
      </c>
      <c r="E95" s="2" t="s">
        <v>249</v>
      </c>
      <c r="F95" s="6" t="s">
        <v>18</v>
      </c>
      <c r="G95" s="1"/>
      <c r="H95" s="2" t="s">
        <v>25</v>
      </c>
      <c r="I95" s="2" t="s">
        <v>88</v>
      </c>
      <c r="J95" s="1" t="s">
        <v>250</v>
      </c>
      <c r="K95" s="1" t="s">
        <v>250</v>
      </c>
      <c r="L95" s="1" t="s">
        <v>93</v>
      </c>
      <c r="M95" s="1" t="s">
        <v>266</v>
      </c>
      <c r="N95" s="1" t="s">
        <v>267</v>
      </c>
      <c r="O95" s="2" t="s">
        <v>262</v>
      </c>
      <c r="P95" s="37" t="s">
        <v>263</v>
      </c>
      <c r="Q95" s="36">
        <v>589.4</v>
      </c>
      <c r="R95" s="36">
        <v>589.4</v>
      </c>
      <c r="S95" s="22">
        <f t="shared" ref="S95:S99" si="6">Q95-R95</f>
        <v>0</v>
      </c>
      <c r="T95" s="1" t="s">
        <v>24</v>
      </c>
      <c r="U95" s="5">
        <v>0</v>
      </c>
      <c r="V95" s="5">
        <v>0</v>
      </c>
    </row>
    <row r="96" spans="2:22" ht="45" x14ac:dyDescent="0.25">
      <c r="B96" s="55"/>
      <c r="C96" s="71"/>
      <c r="D96" s="1">
        <v>3</v>
      </c>
      <c r="E96" s="2" t="s">
        <v>249</v>
      </c>
      <c r="F96" s="6" t="s">
        <v>18</v>
      </c>
      <c r="G96" s="1"/>
      <c r="H96" s="2" t="s">
        <v>25</v>
      </c>
      <c r="I96" s="2" t="s">
        <v>88</v>
      </c>
      <c r="J96" s="1" t="s">
        <v>250</v>
      </c>
      <c r="K96" s="1" t="s">
        <v>250</v>
      </c>
      <c r="L96" s="1" t="s">
        <v>93</v>
      </c>
      <c r="M96" s="1" t="s">
        <v>268</v>
      </c>
      <c r="N96" s="1" t="s">
        <v>269</v>
      </c>
      <c r="O96" s="2" t="s">
        <v>262</v>
      </c>
      <c r="P96" s="37" t="s">
        <v>263</v>
      </c>
      <c r="Q96" s="36">
        <v>576</v>
      </c>
      <c r="R96" s="36">
        <v>576</v>
      </c>
      <c r="S96" s="22">
        <f t="shared" si="6"/>
        <v>0</v>
      </c>
      <c r="T96" s="1" t="s">
        <v>24</v>
      </c>
      <c r="U96" s="5">
        <v>0</v>
      </c>
      <c r="V96" s="5">
        <v>0</v>
      </c>
    </row>
    <row r="97" spans="2:22" ht="45" x14ac:dyDescent="0.25">
      <c r="B97" s="55"/>
      <c r="C97" s="71"/>
      <c r="D97" s="1">
        <v>4</v>
      </c>
      <c r="E97" s="2" t="s">
        <v>249</v>
      </c>
      <c r="F97" s="6" t="s">
        <v>18</v>
      </c>
      <c r="G97" s="1"/>
      <c r="H97" s="2" t="s">
        <v>25</v>
      </c>
      <c r="I97" s="2" t="s">
        <v>88</v>
      </c>
      <c r="J97" s="1" t="s">
        <v>250</v>
      </c>
      <c r="K97" s="1" t="s">
        <v>250</v>
      </c>
      <c r="L97" s="1" t="s">
        <v>93</v>
      </c>
      <c r="M97" s="1" t="s">
        <v>270</v>
      </c>
      <c r="N97" s="1" t="s">
        <v>271</v>
      </c>
      <c r="O97" s="2" t="s">
        <v>262</v>
      </c>
      <c r="P97" s="37" t="s">
        <v>263</v>
      </c>
      <c r="Q97" s="36">
        <v>599.04</v>
      </c>
      <c r="R97" s="36">
        <v>599.04</v>
      </c>
      <c r="S97" s="22">
        <f t="shared" si="6"/>
        <v>0</v>
      </c>
      <c r="T97" s="1" t="s">
        <v>24</v>
      </c>
      <c r="U97" s="5">
        <v>0</v>
      </c>
      <c r="V97" s="5">
        <v>0</v>
      </c>
    </row>
    <row r="98" spans="2:22" ht="45" x14ac:dyDescent="0.25">
      <c r="B98" s="55"/>
      <c r="C98" s="71"/>
      <c r="D98" s="1">
        <v>5</v>
      </c>
      <c r="E98" s="2" t="s">
        <v>264</v>
      </c>
      <c r="F98" s="6" t="s">
        <v>18</v>
      </c>
      <c r="G98" s="1"/>
      <c r="H98" s="2" t="s">
        <v>25</v>
      </c>
      <c r="I98" s="2" t="s">
        <v>88</v>
      </c>
      <c r="J98" s="1" t="s">
        <v>250</v>
      </c>
      <c r="K98" s="1" t="s">
        <v>250</v>
      </c>
      <c r="L98" s="1" t="s">
        <v>93</v>
      </c>
      <c r="M98" s="1" t="s">
        <v>272</v>
      </c>
      <c r="N98" s="1" t="s">
        <v>271</v>
      </c>
      <c r="O98" s="2" t="s">
        <v>262</v>
      </c>
      <c r="P98" s="37" t="s">
        <v>263</v>
      </c>
      <c r="Q98" s="36">
        <v>599.04</v>
      </c>
      <c r="R98" s="36">
        <v>599.04</v>
      </c>
      <c r="S98" s="22">
        <f t="shared" si="6"/>
        <v>0</v>
      </c>
      <c r="T98" s="1" t="s">
        <v>24</v>
      </c>
      <c r="U98" s="5">
        <v>0</v>
      </c>
      <c r="V98" s="5">
        <v>0</v>
      </c>
    </row>
    <row r="99" spans="2:22" ht="45" x14ac:dyDescent="0.25">
      <c r="B99" s="55"/>
      <c r="C99" s="71"/>
      <c r="D99" s="1">
        <v>6</v>
      </c>
      <c r="E99" s="2" t="s">
        <v>265</v>
      </c>
      <c r="F99" s="6" t="s">
        <v>18</v>
      </c>
      <c r="G99" s="1"/>
      <c r="H99" s="2" t="s">
        <v>25</v>
      </c>
      <c r="I99" s="2" t="s">
        <v>88</v>
      </c>
      <c r="J99" s="1" t="s">
        <v>250</v>
      </c>
      <c r="K99" s="1" t="s">
        <v>250</v>
      </c>
      <c r="L99" s="1" t="s">
        <v>93</v>
      </c>
      <c r="M99" s="1" t="s">
        <v>273</v>
      </c>
      <c r="N99" s="1" t="s">
        <v>274</v>
      </c>
      <c r="O99" s="2" t="s">
        <v>262</v>
      </c>
      <c r="P99" s="37" t="s">
        <v>263</v>
      </c>
      <c r="Q99" s="36">
        <v>599.04</v>
      </c>
      <c r="R99" s="36">
        <v>599.04</v>
      </c>
      <c r="S99" s="22">
        <f t="shared" si="6"/>
        <v>0</v>
      </c>
      <c r="T99" s="1" t="s">
        <v>24</v>
      </c>
      <c r="U99" s="5">
        <v>0</v>
      </c>
      <c r="V99" s="5">
        <v>0</v>
      </c>
    </row>
    <row r="100" spans="2:22" x14ac:dyDescent="0.25">
      <c r="B100" s="55"/>
      <c r="C100" s="72"/>
      <c r="D100" s="18"/>
      <c r="E100" s="18"/>
      <c r="F100" s="18"/>
      <c r="G100" s="18"/>
      <c r="H100" s="18"/>
      <c r="I100" s="18"/>
      <c r="J100" s="18">
        <v>0</v>
      </c>
      <c r="K100" s="18">
        <v>0</v>
      </c>
      <c r="L100" s="60" t="s">
        <v>277</v>
      </c>
      <c r="M100" s="61"/>
      <c r="N100" s="61"/>
      <c r="O100" s="61"/>
      <c r="P100" s="62"/>
      <c r="Q100" s="20">
        <f>SUM(Q94:Q99)</f>
        <v>3187.21</v>
      </c>
      <c r="R100" s="20">
        <f>SUM(R94:R99)</f>
        <v>3187.21</v>
      </c>
      <c r="S100" s="20">
        <f>SUM(S94:S99)</f>
        <v>0</v>
      </c>
      <c r="T100" s="18"/>
      <c r="U100" s="18"/>
      <c r="V100" s="18"/>
    </row>
    <row r="101" spans="2:22" ht="30" x14ac:dyDescent="0.25">
      <c r="B101" s="56"/>
      <c r="C101" s="29" t="s">
        <v>15</v>
      </c>
      <c r="D101" s="10">
        <v>11</v>
      </c>
      <c r="E101" s="10"/>
      <c r="F101" s="10"/>
      <c r="G101" s="10"/>
      <c r="H101" s="10"/>
      <c r="I101" s="10"/>
      <c r="J101" s="10">
        <v>0</v>
      </c>
      <c r="K101" s="10">
        <v>0</v>
      </c>
      <c r="L101" s="10"/>
      <c r="M101" s="10"/>
      <c r="N101" s="10"/>
      <c r="O101" s="10"/>
      <c r="P101" s="10"/>
      <c r="Q101" s="11">
        <f>Q93+Q100</f>
        <v>5471.05</v>
      </c>
      <c r="R101" s="11">
        <f>R93+R100</f>
        <v>5471.05</v>
      </c>
      <c r="S101" s="11">
        <f>S93+S100</f>
        <v>0</v>
      </c>
      <c r="T101" s="10"/>
      <c r="U101" s="10"/>
      <c r="V101" s="10"/>
    </row>
    <row r="102" spans="2:22" ht="57" customHeight="1" x14ac:dyDescent="0.25">
      <c r="B102" s="54">
        <v>11</v>
      </c>
      <c r="C102" s="51" t="s">
        <v>278</v>
      </c>
      <c r="D102" s="1">
        <v>1</v>
      </c>
      <c r="E102" s="2" t="s">
        <v>279</v>
      </c>
      <c r="F102" s="6" t="s">
        <v>18</v>
      </c>
      <c r="G102" s="2" t="s">
        <v>280</v>
      </c>
      <c r="H102" s="7" t="s">
        <v>22</v>
      </c>
      <c r="I102" s="2" t="s">
        <v>352</v>
      </c>
      <c r="J102" s="2" t="s">
        <v>296</v>
      </c>
      <c r="K102" s="2" t="s">
        <v>296</v>
      </c>
      <c r="L102" s="1" t="s">
        <v>12</v>
      </c>
      <c r="M102" s="1" t="s">
        <v>281</v>
      </c>
      <c r="N102" s="2" t="s">
        <v>282</v>
      </c>
      <c r="O102" s="1" t="s">
        <v>283</v>
      </c>
      <c r="P102" s="2" t="s">
        <v>297</v>
      </c>
      <c r="Q102" s="1">
        <v>1823.13</v>
      </c>
      <c r="R102" s="1">
        <v>1367.34</v>
      </c>
      <c r="S102" s="1">
        <f t="shared" ref="S102:S107" si="7">Q102-R102</f>
        <v>455.79000000000019</v>
      </c>
      <c r="T102" s="1" t="s">
        <v>24</v>
      </c>
      <c r="U102" s="5">
        <v>0</v>
      </c>
      <c r="V102" s="5">
        <v>0</v>
      </c>
    </row>
    <row r="103" spans="2:22" x14ac:dyDescent="0.25">
      <c r="B103" s="55"/>
      <c r="C103" s="52"/>
      <c r="D103" s="63"/>
      <c r="E103" s="64"/>
      <c r="F103" s="64"/>
      <c r="G103" s="64"/>
      <c r="H103" s="64"/>
      <c r="I103" s="65"/>
      <c r="J103" s="18">
        <v>2</v>
      </c>
      <c r="K103" s="18">
        <v>2</v>
      </c>
      <c r="L103" s="66" t="s">
        <v>177</v>
      </c>
      <c r="M103" s="66"/>
      <c r="N103" s="66"/>
      <c r="O103" s="66"/>
      <c r="P103" s="66"/>
      <c r="Q103" s="18">
        <v>1823.13</v>
      </c>
      <c r="R103" s="18">
        <v>1367.34</v>
      </c>
      <c r="S103" s="18">
        <f t="shared" si="7"/>
        <v>455.79000000000019</v>
      </c>
      <c r="T103" s="33"/>
      <c r="U103" s="33"/>
      <c r="V103" s="33"/>
    </row>
    <row r="104" spans="2:22" ht="105" x14ac:dyDescent="0.25">
      <c r="B104" s="55"/>
      <c r="C104" s="52"/>
      <c r="D104" s="1">
        <v>1</v>
      </c>
      <c r="E104" s="2" t="s">
        <v>279</v>
      </c>
      <c r="F104" s="6" t="s">
        <v>18</v>
      </c>
      <c r="G104" s="27" t="s">
        <v>284</v>
      </c>
      <c r="H104" s="7" t="s">
        <v>22</v>
      </c>
      <c r="I104" s="2" t="s">
        <v>294</v>
      </c>
      <c r="J104" s="2" t="s">
        <v>298</v>
      </c>
      <c r="K104" s="2" t="s">
        <v>298</v>
      </c>
      <c r="L104" s="1" t="s">
        <v>12</v>
      </c>
      <c r="M104" s="38" t="s">
        <v>285</v>
      </c>
      <c r="N104" s="2" t="s">
        <v>355</v>
      </c>
      <c r="O104" s="1" t="s">
        <v>283</v>
      </c>
      <c r="P104" s="2" t="s">
        <v>299</v>
      </c>
      <c r="Q104" s="1">
        <v>2740.39</v>
      </c>
      <c r="R104" s="1">
        <v>2699.28</v>
      </c>
      <c r="S104" s="1">
        <f t="shared" si="7"/>
        <v>41.109999999999673</v>
      </c>
      <c r="T104" s="2" t="s">
        <v>194</v>
      </c>
      <c r="U104" s="5">
        <v>0</v>
      </c>
      <c r="V104" s="5">
        <v>0</v>
      </c>
    </row>
    <row r="105" spans="2:22" ht="45" x14ac:dyDescent="0.25">
      <c r="B105" s="55"/>
      <c r="C105" s="52"/>
      <c r="D105" s="1">
        <v>2</v>
      </c>
      <c r="E105" s="2" t="s">
        <v>279</v>
      </c>
      <c r="F105" s="6" t="s">
        <v>18</v>
      </c>
      <c r="G105" s="1"/>
      <c r="H105" s="2" t="s">
        <v>25</v>
      </c>
      <c r="I105" s="2" t="s">
        <v>295</v>
      </c>
      <c r="J105" s="1"/>
      <c r="K105" s="1"/>
      <c r="L105" s="1" t="s">
        <v>24</v>
      </c>
      <c r="M105" s="38" t="s">
        <v>286</v>
      </c>
      <c r="N105" s="2" t="s">
        <v>287</v>
      </c>
      <c r="O105" s="1" t="s">
        <v>283</v>
      </c>
      <c r="P105" s="2" t="s">
        <v>297</v>
      </c>
      <c r="Q105" s="1">
        <v>415.8</v>
      </c>
      <c r="R105" s="1">
        <v>415.8</v>
      </c>
      <c r="S105" s="1">
        <f t="shared" si="7"/>
        <v>0</v>
      </c>
      <c r="T105" s="1" t="s">
        <v>24</v>
      </c>
      <c r="U105" s="5">
        <v>0</v>
      </c>
      <c r="V105" s="5">
        <v>0</v>
      </c>
    </row>
    <row r="106" spans="2:22" ht="45" x14ac:dyDescent="0.25">
      <c r="B106" s="55"/>
      <c r="C106" s="52"/>
      <c r="D106" s="1">
        <v>3</v>
      </c>
      <c r="E106" s="2" t="s">
        <v>279</v>
      </c>
      <c r="F106" s="6" t="s">
        <v>18</v>
      </c>
      <c r="G106" s="1"/>
      <c r="H106" s="2" t="s">
        <v>25</v>
      </c>
      <c r="I106" s="2" t="s">
        <v>295</v>
      </c>
      <c r="J106" s="1"/>
      <c r="K106" s="1"/>
      <c r="L106" s="1" t="s">
        <v>24</v>
      </c>
      <c r="M106" s="38" t="s">
        <v>288</v>
      </c>
      <c r="N106" s="2" t="s">
        <v>289</v>
      </c>
      <c r="O106" s="1" t="s">
        <v>283</v>
      </c>
      <c r="P106" s="2" t="s">
        <v>297</v>
      </c>
      <c r="Q106" s="1">
        <v>95.76</v>
      </c>
      <c r="R106" s="1">
        <v>95.76</v>
      </c>
      <c r="S106" s="1">
        <f t="shared" si="7"/>
        <v>0</v>
      </c>
      <c r="T106" s="1" t="s">
        <v>24</v>
      </c>
      <c r="U106" s="5">
        <v>0</v>
      </c>
      <c r="V106" s="5">
        <v>0</v>
      </c>
    </row>
    <row r="107" spans="2:22" ht="45" x14ac:dyDescent="0.25">
      <c r="B107" s="55"/>
      <c r="C107" s="52"/>
      <c r="D107" s="1">
        <v>4</v>
      </c>
      <c r="E107" s="2" t="s">
        <v>279</v>
      </c>
      <c r="F107" s="6" t="s">
        <v>18</v>
      </c>
      <c r="G107" s="2" t="s">
        <v>290</v>
      </c>
      <c r="H107" s="16" t="s">
        <v>39</v>
      </c>
      <c r="I107" s="2" t="s">
        <v>294</v>
      </c>
      <c r="J107" s="2" t="s">
        <v>301</v>
      </c>
      <c r="K107" s="2" t="s">
        <v>301</v>
      </c>
      <c r="L107" s="1" t="s">
        <v>12</v>
      </c>
      <c r="M107" s="38" t="s">
        <v>291</v>
      </c>
      <c r="N107" s="2" t="s">
        <v>292</v>
      </c>
      <c r="O107" s="1" t="s">
        <v>283</v>
      </c>
      <c r="P107" s="2" t="s">
        <v>300</v>
      </c>
      <c r="Q107" s="1">
        <v>1967.08</v>
      </c>
      <c r="R107" s="1">
        <v>1917.84</v>
      </c>
      <c r="S107" s="1">
        <f t="shared" si="7"/>
        <v>49.240000000000009</v>
      </c>
      <c r="T107" s="1" t="s">
        <v>24</v>
      </c>
      <c r="U107" s="5">
        <v>0</v>
      </c>
      <c r="V107" s="5">
        <v>0</v>
      </c>
    </row>
    <row r="108" spans="2:22" x14ac:dyDescent="0.25">
      <c r="B108" s="55"/>
      <c r="C108" s="53"/>
      <c r="D108" s="63"/>
      <c r="E108" s="64"/>
      <c r="F108" s="64"/>
      <c r="G108" s="64"/>
      <c r="H108" s="64"/>
      <c r="I108" s="65"/>
      <c r="J108" s="18">
        <v>3</v>
      </c>
      <c r="K108" s="18">
        <v>3</v>
      </c>
      <c r="L108" s="67" t="s">
        <v>293</v>
      </c>
      <c r="M108" s="68"/>
      <c r="N108" s="68"/>
      <c r="O108" s="68"/>
      <c r="P108" s="69"/>
      <c r="Q108" s="18">
        <f>SUM(Q104:Q107)</f>
        <v>5219.0300000000007</v>
      </c>
      <c r="R108" s="18">
        <f>SUM(R104:R107)</f>
        <v>5128.68</v>
      </c>
      <c r="S108" s="18">
        <f>SUM(S104:S107)</f>
        <v>90.349999999999682</v>
      </c>
      <c r="T108" s="33"/>
      <c r="U108" s="33"/>
      <c r="V108" s="33"/>
    </row>
    <row r="109" spans="2:22" ht="30" x14ac:dyDescent="0.25">
      <c r="B109" s="56"/>
      <c r="C109" s="29" t="s">
        <v>15</v>
      </c>
      <c r="D109" s="10">
        <v>5</v>
      </c>
      <c r="E109" s="12"/>
      <c r="F109" s="12"/>
      <c r="G109" s="12"/>
      <c r="H109" s="12"/>
      <c r="I109" s="12"/>
      <c r="J109" s="10">
        <v>5</v>
      </c>
      <c r="K109" s="10">
        <v>5</v>
      </c>
      <c r="L109" s="12"/>
      <c r="M109" s="12"/>
      <c r="N109" s="12"/>
      <c r="O109" s="12"/>
      <c r="P109" s="12"/>
      <c r="Q109" s="10">
        <f>Q103+Q108</f>
        <v>7042.1600000000008</v>
      </c>
      <c r="R109" s="10">
        <f>R103+R108</f>
        <v>6496.02</v>
      </c>
      <c r="S109" s="10">
        <f>S103+S108</f>
        <v>546.13999999999987</v>
      </c>
      <c r="T109" s="12"/>
      <c r="U109" s="12"/>
      <c r="V109" s="12"/>
    </row>
    <row r="110" spans="2:22" ht="43.5" customHeight="1" x14ac:dyDescent="0.25">
      <c r="B110" s="54">
        <v>12</v>
      </c>
      <c r="C110" s="51" t="s">
        <v>302</v>
      </c>
      <c r="D110" s="1">
        <v>1</v>
      </c>
      <c r="E110" s="2" t="s">
        <v>323</v>
      </c>
      <c r="F110" s="6" t="s">
        <v>18</v>
      </c>
      <c r="G110" s="1"/>
      <c r="H110" s="2" t="s">
        <v>25</v>
      </c>
      <c r="I110" s="2" t="s">
        <v>303</v>
      </c>
      <c r="J110" s="1"/>
      <c r="K110" s="1"/>
      <c r="L110" s="1" t="s">
        <v>12</v>
      </c>
      <c r="M110" s="1" t="s">
        <v>304</v>
      </c>
      <c r="N110" s="1" t="s">
        <v>197</v>
      </c>
      <c r="O110" s="2" t="s">
        <v>305</v>
      </c>
      <c r="P110" s="2" t="s">
        <v>306</v>
      </c>
      <c r="Q110" s="1">
        <v>414.96</v>
      </c>
      <c r="R110" s="1">
        <v>414.96</v>
      </c>
      <c r="S110" s="5">
        <f>Q110-R110</f>
        <v>0</v>
      </c>
      <c r="T110" s="1" t="s">
        <v>24</v>
      </c>
      <c r="U110" s="5">
        <v>0</v>
      </c>
      <c r="V110" s="5">
        <v>0</v>
      </c>
    </row>
    <row r="111" spans="2:22" ht="44.25" customHeight="1" x14ac:dyDescent="0.25">
      <c r="B111" s="55"/>
      <c r="C111" s="52"/>
      <c r="D111" s="1">
        <v>2</v>
      </c>
      <c r="E111" s="2" t="s">
        <v>323</v>
      </c>
      <c r="F111" s="6" t="s">
        <v>18</v>
      </c>
      <c r="G111" s="1"/>
      <c r="H111" s="2" t="s">
        <v>25</v>
      </c>
      <c r="I111" s="2" t="s">
        <v>303</v>
      </c>
      <c r="J111" s="1"/>
      <c r="K111" s="1"/>
      <c r="L111" s="1" t="s">
        <v>12</v>
      </c>
      <c r="M111" s="3" t="s">
        <v>307</v>
      </c>
      <c r="N111" s="1" t="s">
        <v>308</v>
      </c>
      <c r="O111" s="2" t="s">
        <v>305</v>
      </c>
      <c r="P111" s="2" t="s">
        <v>306</v>
      </c>
      <c r="Q111" s="1">
        <v>48.07</v>
      </c>
      <c r="R111" s="1">
        <v>48.07</v>
      </c>
      <c r="S111" s="5">
        <f>Q111-R111</f>
        <v>0</v>
      </c>
      <c r="T111" s="1" t="s">
        <v>24</v>
      </c>
      <c r="U111" s="5">
        <v>0</v>
      </c>
      <c r="V111" s="5">
        <v>0</v>
      </c>
    </row>
    <row r="112" spans="2:22" ht="89.25" customHeight="1" x14ac:dyDescent="0.25">
      <c r="B112" s="55"/>
      <c r="C112" s="52"/>
      <c r="D112" s="1">
        <v>3</v>
      </c>
      <c r="E112" s="2" t="s">
        <v>323</v>
      </c>
      <c r="F112" s="6" t="s">
        <v>18</v>
      </c>
      <c r="G112" s="2" t="s">
        <v>309</v>
      </c>
      <c r="H112" s="7" t="s">
        <v>23</v>
      </c>
      <c r="I112" s="2" t="s">
        <v>354</v>
      </c>
      <c r="J112" s="2" t="s">
        <v>325</v>
      </c>
      <c r="K112" s="2" t="s">
        <v>325</v>
      </c>
      <c r="L112" s="1" t="s">
        <v>12</v>
      </c>
      <c r="M112" s="4" t="s">
        <v>310</v>
      </c>
      <c r="N112" s="2" t="s">
        <v>357</v>
      </c>
      <c r="O112" s="2" t="s">
        <v>13</v>
      </c>
      <c r="P112" s="2" t="s">
        <v>326</v>
      </c>
      <c r="Q112" s="1">
        <v>2034.32</v>
      </c>
      <c r="R112" s="5">
        <v>1188</v>
      </c>
      <c r="S112" s="5">
        <f>Q112-R112</f>
        <v>846.31999999999994</v>
      </c>
      <c r="T112" s="2" t="s">
        <v>194</v>
      </c>
      <c r="U112" s="44">
        <v>1.3</v>
      </c>
      <c r="V112" s="5">
        <v>0</v>
      </c>
    </row>
    <row r="113" spans="2:22" ht="43.5" customHeight="1" x14ac:dyDescent="0.25">
      <c r="B113" s="55"/>
      <c r="C113" s="52"/>
      <c r="D113" s="1">
        <v>4</v>
      </c>
      <c r="E113" s="2" t="s">
        <v>323</v>
      </c>
      <c r="F113" s="6" t="s">
        <v>18</v>
      </c>
      <c r="G113" s="1"/>
      <c r="H113" s="2" t="s">
        <v>25</v>
      </c>
      <c r="I113" s="2" t="s">
        <v>303</v>
      </c>
      <c r="J113" s="1"/>
      <c r="K113" s="1"/>
      <c r="L113" s="1" t="s">
        <v>12</v>
      </c>
      <c r="M113" s="1" t="s">
        <v>311</v>
      </c>
      <c r="N113" s="1" t="s">
        <v>312</v>
      </c>
      <c r="O113" s="2" t="s">
        <v>305</v>
      </c>
      <c r="P113" s="2" t="s">
        <v>306</v>
      </c>
      <c r="Q113" s="1">
        <v>126.16</v>
      </c>
      <c r="R113" s="1">
        <v>126.16</v>
      </c>
      <c r="S113" s="5">
        <f>Q113-R113</f>
        <v>0</v>
      </c>
      <c r="T113" s="1" t="s">
        <v>24</v>
      </c>
      <c r="U113" s="5">
        <v>0</v>
      </c>
      <c r="V113" s="5">
        <v>0</v>
      </c>
    </row>
    <row r="114" spans="2:22" ht="49.5" customHeight="1" x14ac:dyDescent="0.25">
      <c r="B114" s="55"/>
      <c r="C114" s="52"/>
      <c r="D114" s="1">
        <v>5</v>
      </c>
      <c r="E114" s="2" t="s">
        <v>323</v>
      </c>
      <c r="F114" s="6" t="s">
        <v>18</v>
      </c>
      <c r="G114" s="2" t="s">
        <v>313</v>
      </c>
      <c r="H114" s="7" t="s">
        <v>23</v>
      </c>
      <c r="I114" s="2" t="s">
        <v>354</v>
      </c>
      <c r="J114" s="2" t="s">
        <v>327</v>
      </c>
      <c r="K114" s="2" t="s">
        <v>327</v>
      </c>
      <c r="L114" s="1" t="s">
        <v>12</v>
      </c>
      <c r="M114" s="4" t="s">
        <v>314</v>
      </c>
      <c r="N114" s="1" t="s">
        <v>315</v>
      </c>
      <c r="O114" s="2" t="s">
        <v>13</v>
      </c>
      <c r="P114" s="2" t="s">
        <v>328</v>
      </c>
      <c r="Q114" s="1">
        <v>1609.88</v>
      </c>
      <c r="R114" s="5">
        <v>1317.6</v>
      </c>
      <c r="S114" s="5">
        <f>Q114-R114</f>
        <v>292.2800000000002</v>
      </c>
      <c r="T114" s="1" t="s">
        <v>24</v>
      </c>
      <c r="U114" s="5">
        <v>0</v>
      </c>
      <c r="V114" s="5">
        <v>0</v>
      </c>
    </row>
    <row r="115" spans="2:22" x14ac:dyDescent="0.25">
      <c r="B115" s="55"/>
      <c r="C115" s="52"/>
      <c r="D115" s="57"/>
      <c r="E115" s="58"/>
      <c r="F115" s="58"/>
      <c r="G115" s="58"/>
      <c r="H115" s="58"/>
      <c r="I115" s="59"/>
      <c r="J115" s="18">
        <v>4</v>
      </c>
      <c r="K115" s="18">
        <v>4</v>
      </c>
      <c r="L115" s="60" t="s">
        <v>337</v>
      </c>
      <c r="M115" s="61"/>
      <c r="N115" s="61"/>
      <c r="O115" s="61"/>
      <c r="P115" s="62"/>
      <c r="Q115" s="18">
        <f>SUM(Q110:Q114)</f>
        <v>4233.3899999999994</v>
      </c>
      <c r="R115" s="18">
        <f>SUM(R110:R114)</f>
        <v>3094.79</v>
      </c>
      <c r="S115" s="18">
        <f>SUM(S110:S114)</f>
        <v>1138.6000000000001</v>
      </c>
      <c r="T115" s="18"/>
      <c r="U115" s="18"/>
      <c r="V115" s="18"/>
    </row>
    <row r="116" spans="2:22" ht="38.25" customHeight="1" x14ac:dyDescent="0.25">
      <c r="B116" s="55"/>
      <c r="C116" s="52"/>
      <c r="D116" s="1">
        <v>1</v>
      </c>
      <c r="E116" s="2" t="s">
        <v>323</v>
      </c>
      <c r="F116" s="6" t="s">
        <v>18</v>
      </c>
      <c r="G116" s="1"/>
      <c r="H116" s="2" t="s">
        <v>25</v>
      </c>
      <c r="I116" s="2" t="s">
        <v>303</v>
      </c>
      <c r="J116" s="1"/>
      <c r="K116" s="1"/>
      <c r="L116" s="1" t="s">
        <v>12</v>
      </c>
      <c r="M116" s="1" t="s">
        <v>316</v>
      </c>
      <c r="N116" s="1" t="s">
        <v>317</v>
      </c>
      <c r="O116" s="2" t="s">
        <v>13</v>
      </c>
      <c r="P116" s="2" t="s">
        <v>328</v>
      </c>
      <c r="Q116" s="5">
        <v>597.6</v>
      </c>
      <c r="R116" s="5">
        <v>597.6</v>
      </c>
      <c r="S116" s="5">
        <f>Q116-R116</f>
        <v>0</v>
      </c>
      <c r="T116" s="1" t="s">
        <v>24</v>
      </c>
      <c r="U116" s="5">
        <v>0</v>
      </c>
      <c r="V116" s="5">
        <v>0</v>
      </c>
    </row>
    <row r="117" spans="2:22" ht="35.25" customHeight="1" x14ac:dyDescent="0.25">
      <c r="B117" s="55"/>
      <c r="C117" s="52"/>
      <c r="D117" s="1">
        <v>2</v>
      </c>
      <c r="E117" s="2" t="s">
        <v>323</v>
      </c>
      <c r="F117" s="6" t="s">
        <v>18</v>
      </c>
      <c r="G117" s="1"/>
      <c r="H117" s="2" t="s">
        <v>25</v>
      </c>
      <c r="I117" s="2" t="s">
        <v>303</v>
      </c>
      <c r="J117" s="1"/>
      <c r="K117" s="1"/>
      <c r="L117" s="1" t="s">
        <v>12</v>
      </c>
      <c r="M117" s="1" t="s">
        <v>318</v>
      </c>
      <c r="N117" s="1" t="s">
        <v>319</v>
      </c>
      <c r="O117" s="2" t="s">
        <v>13</v>
      </c>
      <c r="P117" s="2" t="s">
        <v>328</v>
      </c>
      <c r="Q117" s="5">
        <v>50.4</v>
      </c>
      <c r="R117" s="5">
        <v>50.4</v>
      </c>
      <c r="S117" s="5">
        <f>Q117-R117</f>
        <v>0</v>
      </c>
      <c r="T117" s="1" t="s">
        <v>24</v>
      </c>
      <c r="U117" s="5">
        <v>0</v>
      </c>
      <c r="V117" s="5">
        <v>0</v>
      </c>
    </row>
    <row r="118" spans="2:22" ht="45" customHeight="1" x14ac:dyDescent="0.25">
      <c r="B118" s="55"/>
      <c r="C118" s="52"/>
      <c r="D118" s="1">
        <v>3</v>
      </c>
      <c r="E118" s="2" t="s">
        <v>323</v>
      </c>
      <c r="F118" s="6" t="s">
        <v>18</v>
      </c>
      <c r="G118" s="2" t="s">
        <v>320</v>
      </c>
      <c r="H118" s="7" t="s">
        <v>22</v>
      </c>
      <c r="I118" s="2" t="s">
        <v>352</v>
      </c>
      <c r="J118" s="2" t="s">
        <v>329</v>
      </c>
      <c r="K118" s="2" t="s">
        <v>329</v>
      </c>
      <c r="L118" s="1" t="s">
        <v>12</v>
      </c>
      <c r="M118" s="4" t="s">
        <v>321</v>
      </c>
      <c r="N118" s="1" t="s">
        <v>322</v>
      </c>
      <c r="O118" s="2" t="s">
        <v>13</v>
      </c>
      <c r="P118" s="2" t="s">
        <v>306</v>
      </c>
      <c r="Q118" s="5">
        <v>2112</v>
      </c>
      <c r="R118" s="39">
        <v>1969.44</v>
      </c>
      <c r="S118" s="5">
        <f>Q118-R118</f>
        <v>142.55999999999995</v>
      </c>
      <c r="T118" s="1" t="s">
        <v>24</v>
      </c>
      <c r="U118" s="5">
        <v>0</v>
      </c>
      <c r="V118" s="5">
        <v>0</v>
      </c>
    </row>
    <row r="119" spans="2:22" x14ac:dyDescent="0.25">
      <c r="B119" s="55"/>
      <c r="C119" s="53"/>
      <c r="D119" s="63"/>
      <c r="E119" s="64"/>
      <c r="F119" s="64"/>
      <c r="G119" s="64"/>
      <c r="H119" s="64"/>
      <c r="I119" s="65"/>
      <c r="J119" s="18">
        <v>2</v>
      </c>
      <c r="K119" s="18">
        <v>2</v>
      </c>
      <c r="L119" s="60" t="s">
        <v>324</v>
      </c>
      <c r="M119" s="61"/>
      <c r="N119" s="61"/>
      <c r="O119" s="61"/>
      <c r="P119" s="62"/>
      <c r="Q119" s="25">
        <f>SUM(Q116:Q118)</f>
        <v>2760</v>
      </c>
      <c r="R119" s="25">
        <f>SUM(R116:R118)</f>
        <v>2617.44</v>
      </c>
      <c r="S119" s="25">
        <f>SUM(S116:S118)</f>
        <v>142.55999999999995</v>
      </c>
      <c r="T119" s="33"/>
      <c r="U119" s="33"/>
      <c r="V119" s="33"/>
    </row>
    <row r="120" spans="2:22" ht="30" x14ac:dyDescent="0.25">
      <c r="B120" s="56"/>
      <c r="C120" s="29" t="s">
        <v>15</v>
      </c>
      <c r="D120" s="10">
        <v>8</v>
      </c>
      <c r="E120" s="10"/>
      <c r="F120" s="10"/>
      <c r="G120" s="10"/>
      <c r="H120" s="10"/>
      <c r="I120" s="10"/>
      <c r="J120" s="10">
        <v>6</v>
      </c>
      <c r="K120" s="10">
        <v>6</v>
      </c>
      <c r="L120" s="10"/>
      <c r="M120" s="10"/>
      <c r="N120" s="10"/>
      <c r="O120" s="10"/>
      <c r="P120" s="12"/>
      <c r="Q120" s="26">
        <f>Q115+Q119</f>
        <v>6993.3899999999994</v>
      </c>
      <c r="R120" s="26">
        <f>R115+R119</f>
        <v>5712.23</v>
      </c>
      <c r="S120" s="26">
        <f>S115+S119</f>
        <v>1281.1600000000001</v>
      </c>
      <c r="T120" s="12"/>
      <c r="U120" s="12"/>
      <c r="V120" s="12"/>
    </row>
    <row r="121" spans="2:22" ht="71.25" x14ac:dyDescent="0.25">
      <c r="B121" s="48" t="s">
        <v>330</v>
      </c>
      <c r="C121" s="2" t="s">
        <v>331</v>
      </c>
      <c r="D121" s="40">
        <v>38</v>
      </c>
      <c r="E121" s="40"/>
      <c r="F121" s="40"/>
      <c r="G121" s="40"/>
      <c r="H121" s="45" t="s">
        <v>339</v>
      </c>
      <c r="I121" s="40"/>
      <c r="J121" s="49" t="s">
        <v>332</v>
      </c>
      <c r="K121" s="50"/>
      <c r="L121" s="40"/>
      <c r="M121" s="40"/>
      <c r="N121" s="40"/>
      <c r="O121" s="40"/>
      <c r="P121" s="40"/>
      <c r="Q121" s="41">
        <v>35926.379999999997</v>
      </c>
      <c r="R121" s="41">
        <v>30211.45</v>
      </c>
      <c r="S121" s="41">
        <f>Q121-R121</f>
        <v>5714.9299999999967</v>
      </c>
      <c r="T121" s="42">
        <v>1</v>
      </c>
      <c r="U121" s="43">
        <v>1.3</v>
      </c>
      <c r="V121" s="43">
        <v>0</v>
      </c>
    </row>
    <row r="122" spans="2:22" ht="85.5" x14ac:dyDescent="0.25">
      <c r="B122" s="48"/>
      <c r="C122" s="2" t="s">
        <v>333</v>
      </c>
      <c r="D122" s="40">
        <v>41</v>
      </c>
      <c r="E122" s="40"/>
      <c r="F122" s="40"/>
      <c r="G122" s="40"/>
      <c r="H122" s="45" t="s">
        <v>341</v>
      </c>
      <c r="I122" s="40"/>
      <c r="J122" s="49" t="s">
        <v>332</v>
      </c>
      <c r="K122" s="50"/>
      <c r="L122" s="40"/>
      <c r="M122" s="40"/>
      <c r="N122" s="40"/>
      <c r="O122" s="40"/>
      <c r="P122" s="40"/>
      <c r="Q122" s="41">
        <v>46201.77</v>
      </c>
      <c r="R122" s="41">
        <v>43141.91</v>
      </c>
      <c r="S122" s="41">
        <f>Q122-R122</f>
        <v>3059.8599999999933</v>
      </c>
      <c r="T122" s="42">
        <v>2</v>
      </c>
      <c r="U122" s="43">
        <v>0</v>
      </c>
      <c r="V122" s="43">
        <v>0</v>
      </c>
    </row>
    <row r="123" spans="2:22" ht="85.5" x14ac:dyDescent="0.25">
      <c r="B123" s="48"/>
      <c r="C123" s="2" t="s">
        <v>334</v>
      </c>
      <c r="D123" s="40">
        <v>79</v>
      </c>
      <c r="E123" s="40"/>
      <c r="F123" s="40"/>
      <c r="G123" s="40"/>
      <c r="H123" s="45" t="s">
        <v>342</v>
      </c>
      <c r="I123" s="40"/>
      <c r="J123" s="49" t="s">
        <v>332</v>
      </c>
      <c r="K123" s="50"/>
      <c r="L123" s="40"/>
      <c r="M123" s="40"/>
      <c r="N123" s="40"/>
      <c r="O123" s="40"/>
      <c r="P123" s="40"/>
      <c r="Q123" s="41">
        <f>Q121+Q122</f>
        <v>82128.149999999994</v>
      </c>
      <c r="R123" s="41">
        <f>R121+R122</f>
        <v>73353.36</v>
      </c>
      <c r="S123" s="41">
        <f>S121+S122</f>
        <v>8774.78999999999</v>
      </c>
      <c r="T123" s="45" t="s">
        <v>338</v>
      </c>
      <c r="U123" s="43">
        <v>1.3</v>
      </c>
      <c r="V123" s="43">
        <v>0</v>
      </c>
    </row>
  </sheetData>
  <mergeCells count="75">
    <mergeCell ref="L55:P55"/>
    <mergeCell ref="L58:P58"/>
    <mergeCell ref="D58:I58"/>
    <mergeCell ref="B41:B52"/>
    <mergeCell ref="C41:C51"/>
    <mergeCell ref="C53:C58"/>
    <mergeCell ref="B53:B59"/>
    <mergeCell ref="D55:I55"/>
    <mergeCell ref="D51:I51"/>
    <mergeCell ref="D48:I48"/>
    <mergeCell ref="L48:P48"/>
    <mergeCell ref="L39:P39"/>
    <mergeCell ref="D39:I39"/>
    <mergeCell ref="L51:P51"/>
    <mergeCell ref="B31:B40"/>
    <mergeCell ref="C31:C39"/>
    <mergeCell ref="L34:P34"/>
    <mergeCell ref="L18:P18"/>
    <mergeCell ref="B15:B19"/>
    <mergeCell ref="C15:C18"/>
    <mergeCell ref="D34:I34"/>
    <mergeCell ref="D29:I29"/>
    <mergeCell ref="L29:P29"/>
    <mergeCell ref="B20:B30"/>
    <mergeCell ref="C20:C29"/>
    <mergeCell ref="D23:I23"/>
    <mergeCell ref="L23:P23"/>
    <mergeCell ref="D16:I16"/>
    <mergeCell ref="L16:P16"/>
    <mergeCell ref="D18:I18"/>
    <mergeCell ref="C6:C13"/>
    <mergeCell ref="B6:B14"/>
    <mergeCell ref="D13:I13"/>
    <mergeCell ref="D10:I10"/>
    <mergeCell ref="L10:P10"/>
    <mergeCell ref="L13:P13"/>
    <mergeCell ref="L61:P61"/>
    <mergeCell ref="D61:I61"/>
    <mergeCell ref="L66:P66"/>
    <mergeCell ref="C60:C66"/>
    <mergeCell ref="B60:B67"/>
    <mergeCell ref="L72:P72"/>
    <mergeCell ref="L77:P77"/>
    <mergeCell ref="C68:C77"/>
    <mergeCell ref="B68:B78"/>
    <mergeCell ref="D66:I66"/>
    <mergeCell ref="D72:I72"/>
    <mergeCell ref="B88:B101"/>
    <mergeCell ref="C79:C86"/>
    <mergeCell ref="B79:B87"/>
    <mergeCell ref="D81:I81"/>
    <mergeCell ref="L81:P81"/>
    <mergeCell ref="D86:I86"/>
    <mergeCell ref="L86:P86"/>
    <mergeCell ref="L108:P108"/>
    <mergeCell ref="L93:P93"/>
    <mergeCell ref="D93:I93"/>
    <mergeCell ref="L100:P100"/>
    <mergeCell ref="C88:C100"/>
    <mergeCell ref="B2:V2"/>
    <mergeCell ref="B121:B123"/>
    <mergeCell ref="J121:K121"/>
    <mergeCell ref="J122:K122"/>
    <mergeCell ref="J123:K123"/>
    <mergeCell ref="C110:C119"/>
    <mergeCell ref="B110:B120"/>
    <mergeCell ref="D115:I115"/>
    <mergeCell ref="L115:P115"/>
    <mergeCell ref="D119:I119"/>
    <mergeCell ref="L119:P119"/>
    <mergeCell ref="L103:P103"/>
    <mergeCell ref="C102:C108"/>
    <mergeCell ref="B102:B109"/>
    <mergeCell ref="D103:I103"/>
    <mergeCell ref="D108:I108"/>
  </mergeCells>
  <dataValidations count="1">
    <dataValidation type="list" allowBlank="1" showInputMessage="1" showErrorMessage="1" sqref="G6:G7 G9 G11" xr:uid="{B066272A-E415-40DB-AA6A-7063C5A35F27}">
      <formula1>"электронный аукцион, закрытый аукцион, закрытый электронный аукцион, электронный конкурс, закрытый конкурс, закрытый электронный конкурс, электронный запрос котировок, единственный поставщик, иное по Закону 223-ФЗ"</formula1>
    </dataValidation>
  </dataValidations>
  <pageMargins left="0.25" right="0.25" top="0.75" bottom="0.75" header="0.3" footer="0.3"/>
  <pageSetup paperSize="9" scale="2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Стрелец Алексей Васильевич</dc:creator>
  <cp:lastModifiedBy>Стрелец Алексей Васильевич</cp:lastModifiedBy>
  <cp:lastPrinted>2025-10-15T23:08:58Z</cp:lastPrinted>
  <dcterms:created xsi:type="dcterms:W3CDTF">2015-06-05T18:19:34Z</dcterms:created>
  <dcterms:modified xsi:type="dcterms:W3CDTF">2025-11-19T00:13:05Z</dcterms:modified>
</cp:coreProperties>
</file>